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tables/table1.xml" ContentType="application/vnd.openxmlformats-officedocument.spreadsheetml.table+xml"/>
  <Override PartName="/xl/comments8.xml" ContentType="application/vnd.openxmlformats-officedocument.spreadsheetml.comments+xml"/>
  <Override PartName="/xl/comments9.xml" ContentType="application/vnd.openxmlformats-officedocument.spreadsheetml.comment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comments6.xml" ContentType="application/vnd.openxmlformats-officedocument.spreadsheetml.comments+xml"/>
  <Override PartName="/xl/comments7.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bookViews>
    <workbookView xWindow="495" yWindow="-75" windowWidth="14025" windowHeight="12675" firstSheet="1" activeTab="1"/>
  </bookViews>
  <sheets>
    <sheet name="INDICADORES" sheetId="2" state="hidden" r:id="rId1"/>
    <sheet name="PAN" sheetId="3" r:id="rId2"/>
    <sheet name="SMN" sheetId="4" r:id="rId3"/>
    <sheet name="TBC_VIH SIDA" sheetId="7" r:id="rId4"/>
    <sheet name="MET_ZOO" sheetId="5" r:id="rId5"/>
    <sheet name="ENF_NT" sheetId="6" r:id="rId6"/>
    <sheet name="CANCER" sheetId="8" r:id="rId7"/>
    <sheet name="SAMU" sheetId="9" r:id="rId8"/>
    <sheet name="EMERG_DESASTRE" sheetId="10" r:id="rId9"/>
    <sheet name="DISCAPACIDAD" sheetId="16" r:id="rId10"/>
    <sheet name="APNP_AC" sheetId="12" state="hidden" r:id="rId11"/>
    <sheet name="Hoja11" sheetId="11" state="hidden" r:id="rId12"/>
  </sheets>
  <calcPr calcId="125725"/>
</workbook>
</file>

<file path=xl/calcChain.xml><?xml version="1.0" encoding="utf-8"?>
<calcChain xmlns="http://schemas.openxmlformats.org/spreadsheetml/2006/main">
  <c r="AM10" i="16"/>
  <c r="AD10"/>
  <c r="U10"/>
  <c r="L10"/>
  <c r="AM9"/>
  <c r="AD9"/>
  <c r="U9"/>
  <c r="L9"/>
  <c r="AM8"/>
  <c r="AD8"/>
  <c r="U8"/>
  <c r="L8"/>
  <c r="AM10" i="9" l="1"/>
  <c r="AM11"/>
  <c r="AM12"/>
  <c r="AM13"/>
  <c r="AM14"/>
  <c r="AM15"/>
  <c r="AM16"/>
  <c r="AM17"/>
  <c r="AM18"/>
  <c r="AM19"/>
  <c r="AM20"/>
  <c r="AM21"/>
  <c r="AM22"/>
  <c r="AM23"/>
  <c r="AM24"/>
  <c r="AM25"/>
  <c r="AM26"/>
  <c r="AM27"/>
  <c r="AM28"/>
  <c r="AM29"/>
  <c r="AM30"/>
  <c r="AM31"/>
  <c r="AM32"/>
  <c r="AM33"/>
  <c r="AM34"/>
  <c r="AM35"/>
  <c r="AM36"/>
  <c r="AM37"/>
  <c r="AM38"/>
  <c r="AM39"/>
  <c r="AM40"/>
  <c r="AM41"/>
  <c r="AM42"/>
  <c r="AM43"/>
  <c r="AM44"/>
  <c r="AM45"/>
  <c r="AM46"/>
  <c r="AM9"/>
  <c r="AD10"/>
  <c r="AD11"/>
  <c r="AD12"/>
  <c r="AD13"/>
  <c r="AD14"/>
  <c r="AD15"/>
  <c r="AD16"/>
  <c r="AD17"/>
  <c r="AD18"/>
  <c r="AD19"/>
  <c r="AD20"/>
  <c r="AD21"/>
  <c r="AD22"/>
  <c r="AD23"/>
  <c r="AD24"/>
  <c r="AD25"/>
  <c r="AD26"/>
  <c r="AD27"/>
  <c r="AD28"/>
  <c r="AD29"/>
  <c r="AD30"/>
  <c r="AD31"/>
  <c r="AD32"/>
  <c r="AD33"/>
  <c r="AD34"/>
  <c r="AD35"/>
  <c r="AD36"/>
  <c r="AD37"/>
  <c r="AD38"/>
  <c r="AD39"/>
  <c r="AD40"/>
  <c r="AD41"/>
  <c r="AD42"/>
  <c r="AD43"/>
  <c r="AD44"/>
  <c r="AD45"/>
  <c r="AD46"/>
  <c r="AD9"/>
  <c r="L45"/>
  <c r="L46"/>
  <c r="U10"/>
  <c r="U11"/>
  <c r="U12"/>
  <c r="U13"/>
  <c r="U14"/>
  <c r="U15"/>
  <c r="U16"/>
  <c r="U17"/>
  <c r="U18"/>
  <c r="U19"/>
  <c r="U20"/>
  <c r="U21"/>
  <c r="U22"/>
  <c r="U23"/>
  <c r="U24"/>
  <c r="U25"/>
  <c r="U26"/>
  <c r="U27"/>
  <c r="U28"/>
  <c r="U29"/>
  <c r="U30"/>
  <c r="U31"/>
  <c r="U32"/>
  <c r="U33"/>
  <c r="U34"/>
  <c r="U35"/>
  <c r="U36"/>
  <c r="U37"/>
  <c r="U38"/>
  <c r="U39"/>
  <c r="U40"/>
  <c r="U41"/>
  <c r="U42"/>
  <c r="U43"/>
  <c r="U44"/>
  <c r="U45"/>
  <c r="U46"/>
  <c r="U9"/>
  <c r="L10"/>
  <c r="L11"/>
  <c r="L12"/>
  <c r="L13"/>
  <c r="L14"/>
  <c r="L15"/>
  <c r="L16"/>
  <c r="L17"/>
  <c r="L18"/>
  <c r="L19"/>
  <c r="L20"/>
  <c r="L21"/>
  <c r="L22"/>
  <c r="L23"/>
  <c r="L24"/>
  <c r="L25"/>
  <c r="L26"/>
  <c r="L27"/>
  <c r="L28"/>
  <c r="L29"/>
  <c r="L30"/>
  <c r="L31"/>
  <c r="L32"/>
  <c r="L33"/>
  <c r="L34"/>
  <c r="L35"/>
  <c r="L36"/>
  <c r="L37"/>
  <c r="L38"/>
  <c r="L39"/>
  <c r="L40"/>
  <c r="L41"/>
  <c r="L42"/>
  <c r="L43"/>
  <c r="L44"/>
  <c r="L9"/>
  <c r="AM9" i="10"/>
  <c r="AM10"/>
  <c r="AM11"/>
  <c r="AM12"/>
  <c r="AM13"/>
  <c r="AM14"/>
  <c r="AM15"/>
  <c r="AM16"/>
  <c r="AM17"/>
  <c r="AM18"/>
  <c r="AM19"/>
  <c r="AM20"/>
  <c r="AM21"/>
  <c r="AM22"/>
  <c r="AM23"/>
  <c r="AM24"/>
  <c r="AM25"/>
  <c r="AM26"/>
  <c r="AM27"/>
  <c r="AM28"/>
  <c r="AM29"/>
  <c r="AM30"/>
  <c r="AM31"/>
  <c r="AM32"/>
  <c r="AM33"/>
  <c r="AM34"/>
  <c r="AM35"/>
  <c r="AM36"/>
  <c r="AM37"/>
  <c r="AM38"/>
  <c r="AM39"/>
  <c r="AM40"/>
  <c r="AM8"/>
  <c r="AD9"/>
  <c r="AD10"/>
  <c r="AD11"/>
  <c r="AD12"/>
  <c r="AD13"/>
  <c r="AD14"/>
  <c r="AD15"/>
  <c r="AD16"/>
  <c r="AD17"/>
  <c r="AD18"/>
  <c r="AD19"/>
  <c r="AD20"/>
  <c r="AD21"/>
  <c r="AD22"/>
  <c r="AD23"/>
  <c r="AD24"/>
  <c r="AD25"/>
  <c r="AD26"/>
  <c r="AD27"/>
  <c r="AD28"/>
  <c r="AD29"/>
  <c r="AD30"/>
  <c r="AD31"/>
  <c r="AD32"/>
  <c r="AD33"/>
  <c r="AD34"/>
  <c r="AD35"/>
  <c r="AD36"/>
  <c r="AD37"/>
  <c r="AD38"/>
  <c r="AD39"/>
  <c r="AD40"/>
  <c r="AD8"/>
  <c r="U9"/>
  <c r="U10"/>
  <c r="U11"/>
  <c r="U12"/>
  <c r="U13"/>
  <c r="U14"/>
  <c r="U15"/>
  <c r="U16"/>
  <c r="U17"/>
  <c r="U18"/>
  <c r="U19"/>
  <c r="U20"/>
  <c r="U21"/>
  <c r="U22"/>
  <c r="U23"/>
  <c r="U24"/>
  <c r="U25"/>
  <c r="U26"/>
  <c r="U27"/>
  <c r="U28"/>
  <c r="U29"/>
  <c r="U30"/>
  <c r="U31"/>
  <c r="U32"/>
  <c r="U33"/>
  <c r="U34"/>
  <c r="U35"/>
  <c r="U36"/>
  <c r="U37"/>
  <c r="U38"/>
  <c r="U39"/>
  <c r="U40"/>
  <c r="U8"/>
  <c r="L9"/>
  <c r="L10"/>
  <c r="L11"/>
  <c r="L12"/>
  <c r="L13"/>
  <c r="L14"/>
  <c r="L15"/>
  <c r="L16"/>
  <c r="L17"/>
  <c r="L18"/>
  <c r="L19"/>
  <c r="L20"/>
  <c r="L21"/>
  <c r="L22"/>
  <c r="L23"/>
  <c r="L24"/>
  <c r="L25"/>
  <c r="L26"/>
  <c r="L27"/>
  <c r="L28"/>
  <c r="L29"/>
  <c r="L30"/>
  <c r="L31"/>
  <c r="L32"/>
  <c r="L33"/>
  <c r="L34"/>
  <c r="L35"/>
  <c r="L36"/>
  <c r="L37"/>
  <c r="L38"/>
  <c r="L39"/>
  <c r="L40"/>
  <c r="L8"/>
  <c r="AM10" i="6" l="1"/>
  <c r="AM11"/>
  <c r="AM12"/>
  <c r="AM13"/>
  <c r="AM14"/>
  <c r="AM15"/>
  <c r="AM16"/>
  <c r="AM17"/>
  <c r="AM18"/>
  <c r="AM19"/>
  <c r="AM20"/>
  <c r="AM21"/>
  <c r="AM22"/>
  <c r="AM23"/>
  <c r="AM24"/>
  <c r="AM25"/>
  <c r="AM26"/>
  <c r="AM27"/>
  <c r="AM28"/>
  <c r="AM29"/>
  <c r="AM30"/>
  <c r="AM31"/>
  <c r="AM32"/>
  <c r="AM9"/>
  <c r="AD10"/>
  <c r="AD11"/>
  <c r="AD12"/>
  <c r="AD13"/>
  <c r="AD14"/>
  <c r="AD15"/>
  <c r="AD16"/>
  <c r="AD17"/>
  <c r="AD18"/>
  <c r="AD19"/>
  <c r="AD20"/>
  <c r="AD21"/>
  <c r="AD22"/>
  <c r="AD23"/>
  <c r="AD24"/>
  <c r="AD25"/>
  <c r="AD26"/>
  <c r="AD27"/>
  <c r="AD28"/>
  <c r="AD29"/>
  <c r="AD30"/>
  <c r="AD31"/>
  <c r="AD32"/>
  <c r="AD9"/>
  <c r="U10"/>
  <c r="U11"/>
  <c r="U12"/>
  <c r="U13"/>
  <c r="U14"/>
  <c r="U15"/>
  <c r="U16"/>
  <c r="U17"/>
  <c r="U18"/>
  <c r="U19"/>
  <c r="U20"/>
  <c r="U21"/>
  <c r="U22"/>
  <c r="U23"/>
  <c r="U24"/>
  <c r="U25"/>
  <c r="U26"/>
  <c r="U27"/>
  <c r="U28"/>
  <c r="U29"/>
  <c r="U30"/>
  <c r="U31"/>
  <c r="U32"/>
  <c r="U9"/>
  <c r="L30"/>
  <c r="L31"/>
  <c r="L32"/>
  <c r="L27"/>
  <c r="L28"/>
  <c r="L29"/>
  <c r="U10" i="7"/>
  <c r="AM11"/>
  <c r="AM12"/>
  <c r="AM13"/>
  <c r="AM14"/>
  <c r="AM15"/>
  <c r="AM16"/>
  <c r="AM17"/>
  <c r="AM18"/>
  <c r="AM19"/>
  <c r="AM20"/>
  <c r="AM21"/>
  <c r="AM22"/>
  <c r="AM23"/>
  <c r="AM24"/>
  <c r="AM25"/>
  <c r="AM26"/>
  <c r="AM27"/>
  <c r="AM28"/>
  <c r="AM29"/>
  <c r="AM30"/>
  <c r="AM31"/>
  <c r="AM32"/>
  <c r="AM33"/>
  <c r="AM34"/>
  <c r="AM35"/>
  <c r="AM36"/>
  <c r="AM37"/>
  <c r="AM38"/>
  <c r="AM39"/>
  <c r="AM40"/>
  <c r="AM41"/>
  <c r="AM42"/>
  <c r="AM10"/>
  <c r="AD11"/>
  <c r="AD12"/>
  <c r="AD13"/>
  <c r="AD14"/>
  <c r="AD15"/>
  <c r="AD16"/>
  <c r="AD17"/>
  <c r="AD18"/>
  <c r="AD19"/>
  <c r="AD20"/>
  <c r="AD21"/>
  <c r="AD22"/>
  <c r="AD23"/>
  <c r="AD24"/>
  <c r="AD25"/>
  <c r="AD26"/>
  <c r="AD27"/>
  <c r="AD28"/>
  <c r="AD29"/>
  <c r="AD30"/>
  <c r="AD31"/>
  <c r="AD32"/>
  <c r="AD33"/>
  <c r="AD34"/>
  <c r="AD35"/>
  <c r="AD36"/>
  <c r="AD37"/>
  <c r="AD38"/>
  <c r="AD39"/>
  <c r="AD40"/>
  <c r="AD41"/>
  <c r="AD42"/>
  <c r="AD10"/>
  <c r="AM10" i="4"/>
  <c r="AM11"/>
  <c r="AM12"/>
  <c r="AM13"/>
  <c r="AM14"/>
  <c r="AM15"/>
  <c r="AM16"/>
  <c r="AM17"/>
  <c r="AM18"/>
  <c r="AM19"/>
  <c r="AM20"/>
  <c r="AM21"/>
  <c r="AM22"/>
  <c r="AM23"/>
  <c r="AM24"/>
  <c r="AM25"/>
  <c r="AM26"/>
  <c r="AM27"/>
  <c r="AM28"/>
  <c r="AM29"/>
  <c r="AM30"/>
  <c r="AM31"/>
  <c r="AM32"/>
  <c r="AM33"/>
  <c r="AM9"/>
  <c r="AD10"/>
  <c r="AD11"/>
  <c r="AD12"/>
  <c r="AD13"/>
  <c r="AD14"/>
  <c r="AD15"/>
  <c r="AD16"/>
  <c r="AD17"/>
  <c r="AD18"/>
  <c r="AD19"/>
  <c r="AD20"/>
  <c r="AD21"/>
  <c r="AD22"/>
  <c r="AD23"/>
  <c r="AD24"/>
  <c r="AD25"/>
  <c r="AD26"/>
  <c r="AD27"/>
  <c r="AD28"/>
  <c r="AD29"/>
  <c r="AD30"/>
  <c r="AD31"/>
  <c r="AD32"/>
  <c r="AD33"/>
  <c r="AD9"/>
  <c r="U9"/>
  <c r="U42" i="7"/>
  <c r="L42"/>
  <c r="U40"/>
  <c r="L40"/>
  <c r="U39"/>
  <c r="L39"/>
  <c r="U38"/>
  <c r="L38"/>
  <c r="U37"/>
  <c r="L37"/>
  <c r="U36"/>
  <c r="L36"/>
  <c r="U34"/>
  <c r="L34"/>
  <c r="U30"/>
  <c r="L30"/>
  <c r="U29"/>
  <c r="L29"/>
  <c r="U28"/>
  <c r="L28"/>
  <c r="U27"/>
  <c r="L27"/>
  <c r="U25"/>
  <c r="L25"/>
  <c r="U24"/>
  <c r="L24"/>
  <c r="U23"/>
  <c r="L23"/>
  <c r="U21"/>
  <c r="L21"/>
  <c r="U18"/>
  <c r="L18"/>
  <c r="U17"/>
  <c r="L17"/>
  <c r="U16"/>
  <c r="L16"/>
  <c r="U15"/>
  <c r="L15"/>
  <c r="U14"/>
  <c r="L14"/>
  <c r="U13"/>
  <c r="L13"/>
  <c r="U12"/>
  <c r="L12"/>
  <c r="U11"/>
  <c r="L11"/>
  <c r="L10"/>
  <c r="K28" i="6"/>
  <c r="L10"/>
  <c r="L11"/>
  <c r="L12"/>
  <c r="L13"/>
  <c r="L14"/>
  <c r="L15"/>
  <c r="L16"/>
  <c r="L17"/>
  <c r="L18"/>
  <c r="L19"/>
  <c r="L20"/>
  <c r="L21"/>
  <c r="L22"/>
  <c r="L23"/>
  <c r="L24"/>
  <c r="L25"/>
  <c r="L26"/>
  <c r="L9"/>
  <c r="L10" i="5"/>
  <c r="L11"/>
  <c r="L12"/>
  <c r="L13"/>
  <c r="L14"/>
  <c r="L15"/>
  <c r="L16"/>
  <c r="L17"/>
  <c r="L18"/>
  <c r="L19"/>
  <c r="L9"/>
  <c r="L10" i="4"/>
  <c r="L11"/>
  <c r="L12"/>
  <c r="L13"/>
  <c r="L14"/>
  <c r="L15"/>
  <c r="L16"/>
  <c r="L17"/>
  <c r="L18"/>
  <c r="L19"/>
  <c r="L20"/>
  <c r="L21"/>
  <c r="L22"/>
  <c r="L23"/>
  <c r="L24"/>
  <c r="L25"/>
  <c r="L26"/>
  <c r="L27"/>
  <c r="L28"/>
  <c r="L29"/>
  <c r="L30"/>
  <c r="L31"/>
  <c r="L32"/>
  <c r="L33"/>
  <c r="L9"/>
  <c r="AM10" i="3"/>
  <c r="AM11"/>
  <c r="AM12"/>
  <c r="AM13"/>
  <c r="AM14"/>
  <c r="AM15"/>
  <c r="AM16"/>
  <c r="AM17"/>
  <c r="AM18"/>
  <c r="AM19"/>
  <c r="AM20"/>
  <c r="AM21"/>
  <c r="AM22"/>
  <c r="AM23"/>
  <c r="AM24"/>
  <c r="AM25"/>
  <c r="AM26"/>
  <c r="AM27"/>
  <c r="AM28"/>
  <c r="AM29"/>
  <c r="AM30"/>
  <c r="AM31"/>
  <c r="AM32"/>
  <c r="AM33"/>
  <c r="AM34"/>
  <c r="AM9"/>
  <c r="AD10"/>
  <c r="AD11"/>
  <c r="AD12"/>
  <c r="AD13"/>
  <c r="AD14"/>
  <c r="AD15"/>
  <c r="AD16"/>
  <c r="AD17"/>
  <c r="AD18"/>
  <c r="AD19"/>
  <c r="AD20"/>
  <c r="AD21"/>
  <c r="AD22"/>
  <c r="AD23"/>
  <c r="AD24"/>
  <c r="AD25"/>
  <c r="AD26"/>
  <c r="AD27"/>
  <c r="AD28"/>
  <c r="AD29"/>
  <c r="AD30"/>
  <c r="AD31"/>
  <c r="AD32"/>
  <c r="AD33"/>
  <c r="AD34"/>
  <c r="AD9"/>
  <c r="U10"/>
  <c r="U11"/>
  <c r="U12"/>
  <c r="U13"/>
  <c r="U14"/>
  <c r="U15"/>
  <c r="U16"/>
  <c r="U17"/>
  <c r="U18"/>
  <c r="U19"/>
  <c r="U20"/>
  <c r="U21"/>
  <c r="U22"/>
  <c r="U23"/>
  <c r="U24"/>
  <c r="U25"/>
  <c r="U26"/>
  <c r="U27"/>
  <c r="U28"/>
  <c r="U29"/>
  <c r="U30"/>
  <c r="U31"/>
  <c r="U32"/>
  <c r="U33"/>
  <c r="U34"/>
  <c r="U9"/>
  <c r="L12"/>
  <c r="L13"/>
  <c r="L14"/>
  <c r="L15"/>
  <c r="L16"/>
  <c r="L17"/>
  <c r="L18"/>
  <c r="L19"/>
  <c r="L20"/>
  <c r="L21"/>
  <c r="L22"/>
  <c r="L23"/>
  <c r="L24"/>
  <c r="L25"/>
  <c r="L26"/>
  <c r="L27"/>
  <c r="L28"/>
  <c r="L29"/>
  <c r="L30"/>
  <c r="L31"/>
  <c r="L32"/>
  <c r="L33"/>
  <c r="L34"/>
  <c r="L10"/>
  <c r="L11"/>
  <c r="L9"/>
  <c r="AD44" i="8"/>
  <c r="AM44"/>
  <c r="AM10"/>
  <c r="AM11"/>
  <c r="AM12"/>
  <c r="AM13"/>
  <c r="AM14"/>
  <c r="AM15"/>
  <c r="AM16"/>
  <c r="AM17"/>
  <c r="AM18"/>
  <c r="AM19"/>
  <c r="AM20"/>
  <c r="AM21"/>
  <c r="AM22"/>
  <c r="AM23"/>
  <c r="AM24"/>
  <c r="AM25"/>
  <c r="AM26"/>
  <c r="AM27"/>
  <c r="AM28"/>
  <c r="AM29"/>
  <c r="AM30"/>
  <c r="AM31"/>
  <c r="AM32"/>
  <c r="AM33"/>
  <c r="AM34"/>
  <c r="AM35"/>
  <c r="AM36"/>
  <c r="AM37"/>
  <c r="AM38"/>
  <c r="AM39"/>
  <c r="AM40"/>
  <c r="AM41"/>
  <c r="AM42"/>
  <c r="AM43"/>
  <c r="AM9"/>
  <c r="AD10"/>
  <c r="AD11"/>
  <c r="AD12"/>
  <c r="AD13"/>
  <c r="AD14"/>
  <c r="AD15"/>
  <c r="AD16"/>
  <c r="AD17"/>
  <c r="AD18"/>
  <c r="AD19"/>
  <c r="AD20"/>
  <c r="AD21"/>
  <c r="AD22"/>
  <c r="AD23"/>
  <c r="AD24"/>
  <c r="AD25"/>
  <c r="AD26"/>
  <c r="AD27"/>
  <c r="AD28"/>
  <c r="AD29"/>
  <c r="AD30"/>
  <c r="AD31"/>
  <c r="AD32"/>
  <c r="AD33"/>
  <c r="AD34"/>
  <c r="AD35"/>
  <c r="AD36"/>
  <c r="AD37"/>
  <c r="AD38"/>
  <c r="AD39"/>
  <c r="AD40"/>
  <c r="AD41"/>
  <c r="AD42"/>
  <c r="AD43"/>
  <c r="AD9"/>
  <c r="U10"/>
  <c r="U11"/>
  <c r="U12"/>
  <c r="U13"/>
  <c r="U14"/>
  <c r="U15"/>
  <c r="U16"/>
  <c r="U17"/>
  <c r="U18"/>
  <c r="U19"/>
  <c r="U20"/>
  <c r="U21"/>
  <c r="U22"/>
  <c r="U23"/>
  <c r="U24"/>
  <c r="U25"/>
  <c r="U26"/>
  <c r="U27"/>
  <c r="U28"/>
  <c r="U29"/>
  <c r="U30"/>
  <c r="U31"/>
  <c r="U32"/>
  <c r="U33"/>
  <c r="U34"/>
  <c r="U35"/>
  <c r="U36"/>
  <c r="U37"/>
  <c r="U38"/>
  <c r="U39"/>
  <c r="U40"/>
  <c r="U41"/>
  <c r="U42"/>
  <c r="U43"/>
  <c r="U44"/>
  <c r="U9"/>
  <c r="L10"/>
  <c r="L11"/>
  <c r="L12"/>
  <c r="L13"/>
  <c r="L14"/>
  <c r="L15"/>
  <c r="L16"/>
  <c r="L17"/>
  <c r="L18"/>
  <c r="L19"/>
  <c r="L20"/>
  <c r="L21"/>
  <c r="L22"/>
  <c r="L23"/>
  <c r="L24"/>
  <c r="L25"/>
  <c r="L26"/>
  <c r="L27"/>
  <c r="L28"/>
  <c r="L29"/>
  <c r="L30"/>
  <c r="L31"/>
  <c r="L32"/>
  <c r="L33"/>
  <c r="L34"/>
  <c r="L35"/>
  <c r="L36"/>
  <c r="L37"/>
  <c r="L38"/>
  <c r="L39"/>
  <c r="L40"/>
  <c r="L41"/>
  <c r="L42"/>
  <c r="L43"/>
  <c r="L44"/>
  <c r="L9"/>
  <c r="AM10" i="5"/>
  <c r="AM11"/>
  <c r="AM12"/>
  <c r="AM13"/>
  <c r="AM14"/>
  <c r="AM15"/>
  <c r="AM16"/>
  <c r="AM17"/>
  <c r="AM18"/>
  <c r="AM19"/>
  <c r="AM9"/>
  <c r="AD10"/>
  <c r="AD11"/>
  <c r="AD12"/>
  <c r="AD13"/>
  <c r="AD14"/>
  <c r="AD15"/>
  <c r="AD16"/>
  <c r="AD17"/>
  <c r="AD18"/>
  <c r="AD19"/>
  <c r="AD9"/>
  <c r="U10"/>
  <c r="U11"/>
  <c r="U12"/>
  <c r="U13"/>
  <c r="U14"/>
  <c r="U15"/>
  <c r="U16"/>
  <c r="U17"/>
  <c r="U18"/>
  <c r="U19"/>
  <c r="U9"/>
  <c r="U11" i="4"/>
  <c r="U12"/>
  <c r="U13"/>
  <c r="U14"/>
  <c r="U15"/>
  <c r="U16"/>
  <c r="U17"/>
  <c r="U18"/>
  <c r="U19"/>
  <c r="U20"/>
  <c r="U21"/>
  <c r="U22"/>
  <c r="U23"/>
  <c r="U24"/>
  <c r="U25"/>
  <c r="U26"/>
  <c r="U27"/>
  <c r="U28"/>
  <c r="U29"/>
  <c r="U30"/>
  <c r="U31"/>
  <c r="U32"/>
  <c r="U33"/>
  <c r="U10"/>
</calcChain>
</file>

<file path=xl/comments1.xml><?xml version="1.0" encoding="utf-8"?>
<comments xmlns="http://schemas.openxmlformats.org/spreadsheetml/2006/main">
  <authors>
    <author>Dplani01</author>
    <author>usuario3</author>
  </authors>
  <commentList>
    <comment ref="A6" authorId="0">
      <text>
        <r>
          <rPr>
            <b/>
            <i/>
            <sz val="9"/>
            <color indexed="10"/>
            <rFont val="Tahoma"/>
            <family val="2"/>
          </rPr>
          <t>Solo productos y actividades en los 6 programas con el modelo lógico coincide el producto y actividad y en los nuevos programas con marco logico se registra producto y actividad son diferentes ( SAMU, Vulnerabilidad y Desastres y PP Discapacidad y si aprueban de salud mental también es marco logico)</t>
        </r>
        <r>
          <rPr>
            <sz val="9"/>
            <color indexed="81"/>
            <rFont val="Tahoma"/>
            <family val="2"/>
          </rPr>
          <t xml:space="preserve">
</t>
        </r>
      </text>
    </comment>
    <comment ref="D6" authorId="1">
      <text>
        <r>
          <rPr>
            <b/>
            <sz val="9"/>
            <color indexed="81"/>
            <rFont val="Tahoma"/>
            <charset val="1"/>
          </rPr>
          <t>Revisar y Corejir con otro color de letra en caso encuentre diferencias en la me ta historica.</t>
        </r>
      </text>
    </comment>
    <comment ref="AN6" authorId="0">
      <text>
        <r>
          <rPr>
            <b/>
            <i/>
            <sz val="12"/>
            <color indexed="10"/>
            <rFont val="Tahoma"/>
            <family val="2"/>
          </rPr>
          <t>Es según criterio de programacion de definiciones operacionales</t>
        </r>
      </text>
    </comment>
    <comment ref="AQ6" authorId="0">
      <text>
        <r>
          <rPr>
            <b/>
            <i/>
            <sz val="11"/>
            <color indexed="10"/>
            <rFont val="Tahoma"/>
            <family val="2"/>
          </rPr>
          <t xml:space="preserve"> Metas que vaz a lograr en el año de acuerdo a tus tendencias de los ultimos tres años.</t>
        </r>
      </text>
    </comment>
    <comment ref="AT6" authorId="0">
      <text>
        <r>
          <rPr>
            <b/>
            <i/>
            <sz val="11"/>
            <color indexed="10"/>
            <rFont val="Tahoma"/>
            <family val="2"/>
          </rPr>
          <t xml:space="preserve">Meta Financiera es la del devengado </t>
        </r>
      </text>
    </comment>
    <comment ref="M7" authorId="0">
      <text>
        <r>
          <rPr>
            <b/>
            <i/>
            <sz val="12"/>
            <color indexed="10"/>
            <rFont val="Tahoma"/>
            <family val="2"/>
          </rPr>
          <t xml:space="preserve">Se registra  Metas Fisicas, SIAF Ejecutadas, 2011,2012,2013, y 2014 metas formuladas. </t>
        </r>
        <r>
          <rPr>
            <sz val="9"/>
            <color indexed="81"/>
            <rFont val="Tahoma"/>
            <family val="2"/>
          </rPr>
          <t xml:space="preserve">
</t>
        </r>
      </text>
    </comment>
  </commentList>
</comments>
</file>

<file path=xl/comments2.xml><?xml version="1.0" encoding="utf-8"?>
<comments xmlns="http://schemas.openxmlformats.org/spreadsheetml/2006/main">
  <authors>
    <author>Dplani01</author>
  </authors>
  <commentList>
    <comment ref="AN6" authorId="0">
      <text>
        <r>
          <rPr>
            <b/>
            <sz val="9"/>
            <color indexed="81"/>
            <rFont val="Tahoma"/>
            <family val="2"/>
          </rPr>
          <t>Es según criterio de programacion de definiciones operacionales</t>
        </r>
      </text>
    </comment>
    <comment ref="AQ6" authorId="0">
      <text>
        <r>
          <rPr>
            <b/>
            <sz val="9"/>
            <color indexed="81"/>
            <rFont val="Tahoma"/>
            <family val="2"/>
          </rPr>
          <t>Metas que vaz a lograr en el año de acuerdo a tus tendencias de los ultimos tres años.</t>
        </r>
      </text>
    </comment>
    <comment ref="AT6" authorId="0">
      <text>
        <r>
          <rPr>
            <b/>
            <sz val="9"/>
            <color indexed="81"/>
            <rFont val="Tahoma"/>
            <family val="2"/>
          </rPr>
          <t xml:space="preserve">Meta Financiera es la del devengado </t>
        </r>
      </text>
    </comment>
    <comment ref="M7" authorId="0">
      <text>
        <r>
          <rPr>
            <b/>
            <sz val="9"/>
            <color indexed="81"/>
            <rFont val="Tahoma"/>
            <family val="2"/>
          </rPr>
          <t xml:space="preserve">SIAF Ejecutadas, 2011,2012,2013, y 2014 metas formuladas. </t>
        </r>
      </text>
    </comment>
  </commentList>
</comments>
</file>

<file path=xl/comments3.xml><?xml version="1.0" encoding="utf-8"?>
<comments xmlns="http://schemas.openxmlformats.org/spreadsheetml/2006/main">
  <authors>
    <author>Dplani01</author>
  </authors>
  <commentList>
    <comment ref="AN7" authorId="0">
      <text>
        <r>
          <rPr>
            <b/>
            <sz val="9"/>
            <color indexed="81"/>
            <rFont val="Tahoma"/>
            <family val="2"/>
          </rPr>
          <t>Es según criterio de programacion de definiciones operacionales</t>
        </r>
        <r>
          <rPr>
            <sz val="9"/>
            <color indexed="81"/>
            <rFont val="Tahoma"/>
            <family val="2"/>
          </rPr>
          <t xml:space="preserve">
</t>
        </r>
      </text>
    </comment>
    <comment ref="AQ7" authorId="0">
      <text>
        <r>
          <rPr>
            <b/>
            <sz val="9"/>
            <color indexed="81"/>
            <rFont val="Tahoma"/>
            <family val="2"/>
          </rPr>
          <t xml:space="preserve">Meta Financiera es la del devengado </t>
        </r>
      </text>
    </comment>
    <comment ref="AT7" authorId="0">
      <text>
        <r>
          <rPr>
            <b/>
            <sz val="9"/>
            <color indexed="81"/>
            <rFont val="Tahoma"/>
            <family val="2"/>
          </rPr>
          <t>Meta Financiera es la del devengado</t>
        </r>
      </text>
    </comment>
    <comment ref="M8" authorId="0">
      <text>
        <r>
          <rPr>
            <b/>
            <sz val="9"/>
            <color indexed="81"/>
            <rFont val="Tahoma"/>
            <family val="2"/>
          </rPr>
          <t xml:space="preserve">SIAF Ejecutadas, 2011,2012,2013, y 2014 metas formuladas. </t>
        </r>
        <r>
          <rPr>
            <sz val="9"/>
            <color indexed="81"/>
            <rFont val="Tahoma"/>
            <family val="2"/>
          </rPr>
          <t xml:space="preserve">
</t>
        </r>
      </text>
    </comment>
  </commentList>
</comments>
</file>

<file path=xl/comments4.xml><?xml version="1.0" encoding="utf-8"?>
<comments xmlns="http://schemas.openxmlformats.org/spreadsheetml/2006/main">
  <authors>
    <author>Dplani01</author>
  </authors>
  <commentList>
    <comment ref="AN6" authorId="0">
      <text>
        <r>
          <rPr>
            <b/>
            <sz val="9"/>
            <color indexed="81"/>
            <rFont val="Tahoma"/>
            <family val="2"/>
          </rPr>
          <t>Es según criterio de programacion de definiciones operacionales</t>
        </r>
      </text>
    </comment>
    <comment ref="AQ6" authorId="0">
      <text>
        <r>
          <rPr>
            <b/>
            <sz val="9"/>
            <color indexed="81"/>
            <rFont val="Tahoma"/>
            <family val="2"/>
          </rPr>
          <t xml:space="preserve">Meta Financiera es la del devengado </t>
        </r>
      </text>
    </comment>
    <comment ref="AT6" authorId="0">
      <text>
        <r>
          <rPr>
            <b/>
            <sz val="9"/>
            <color indexed="81"/>
            <rFont val="Tahoma"/>
            <family val="2"/>
          </rPr>
          <t>Meta Financiera es la del devengado.</t>
        </r>
      </text>
    </comment>
    <comment ref="M7" authorId="0">
      <text>
        <r>
          <rPr>
            <b/>
            <sz val="9"/>
            <color indexed="81"/>
            <rFont val="Tahoma"/>
            <family val="2"/>
          </rPr>
          <t xml:space="preserve">SIAF Ejecutadas, 2011,2012,2013, y 2014 metas formuladas. </t>
        </r>
      </text>
    </comment>
  </commentList>
</comments>
</file>

<file path=xl/comments5.xml><?xml version="1.0" encoding="utf-8"?>
<comments xmlns="http://schemas.openxmlformats.org/spreadsheetml/2006/main">
  <authors>
    <author>Dplani01</author>
  </authors>
  <commentList>
    <comment ref="AN6" authorId="0">
      <text>
        <r>
          <rPr>
            <b/>
            <sz val="9"/>
            <color indexed="81"/>
            <rFont val="Tahoma"/>
            <family val="2"/>
          </rPr>
          <t>Es según criterio de programacion de definiciones operacionales</t>
        </r>
      </text>
    </comment>
    <comment ref="AQ6" authorId="0">
      <text>
        <r>
          <rPr>
            <b/>
            <sz val="9"/>
            <color indexed="81"/>
            <rFont val="Tahoma"/>
            <family val="2"/>
          </rPr>
          <t xml:space="preserve">Meta Financiera es la del devengado </t>
        </r>
      </text>
    </comment>
    <comment ref="AT6" authorId="0">
      <text>
        <r>
          <rPr>
            <b/>
            <sz val="9"/>
            <color indexed="81"/>
            <rFont val="Tahoma"/>
            <family val="2"/>
          </rPr>
          <t>Meta Financiera es la del devengado</t>
        </r>
      </text>
    </comment>
    <comment ref="M7" authorId="0">
      <text>
        <r>
          <rPr>
            <b/>
            <sz val="9"/>
            <color indexed="81"/>
            <rFont val="Tahoma"/>
            <family val="2"/>
          </rPr>
          <t xml:space="preserve">SIAF Ejecutadas, 2011,2012,2013, y 2014 metas formuladas. </t>
        </r>
      </text>
    </comment>
  </commentList>
</comments>
</file>

<file path=xl/comments6.xml><?xml version="1.0" encoding="utf-8"?>
<comments xmlns="http://schemas.openxmlformats.org/spreadsheetml/2006/main">
  <authors>
    <author>Dplani01</author>
  </authors>
  <commentList>
    <comment ref="AN6" authorId="0">
      <text>
        <r>
          <rPr>
            <b/>
            <sz val="9"/>
            <color indexed="81"/>
            <rFont val="Tahoma"/>
            <family val="2"/>
          </rPr>
          <t>Es según criterio de programacion de definiciones operacionales</t>
        </r>
      </text>
    </comment>
    <comment ref="AQ6" authorId="0">
      <text>
        <r>
          <rPr>
            <b/>
            <sz val="9"/>
            <color indexed="81"/>
            <rFont val="Tahoma"/>
            <family val="2"/>
          </rPr>
          <t xml:space="preserve">Meta Financiera es la del devengado </t>
        </r>
      </text>
    </comment>
    <comment ref="AT6" authorId="0">
      <text>
        <r>
          <rPr>
            <b/>
            <sz val="9"/>
            <color indexed="81"/>
            <rFont val="Tahoma"/>
            <family val="2"/>
          </rPr>
          <t>Meta Financiera es la del devengado</t>
        </r>
      </text>
    </comment>
    <comment ref="M7" authorId="0">
      <text>
        <r>
          <rPr>
            <b/>
            <sz val="9"/>
            <color indexed="81"/>
            <rFont val="Tahoma"/>
            <family val="2"/>
          </rPr>
          <t xml:space="preserve">SIAF Ejecutadas, 2011,2012,2013, y 2014 metas formuladas. </t>
        </r>
      </text>
    </comment>
  </commentList>
</comments>
</file>

<file path=xl/comments7.xml><?xml version="1.0" encoding="utf-8"?>
<comments xmlns="http://schemas.openxmlformats.org/spreadsheetml/2006/main">
  <authors>
    <author>Dplani01</author>
  </authors>
  <commentList>
    <comment ref="AN6" authorId="0">
      <text>
        <r>
          <rPr>
            <b/>
            <sz val="9"/>
            <color indexed="81"/>
            <rFont val="Tahoma"/>
            <family val="2"/>
          </rPr>
          <t>Es según criterio de programacion de definiciones operacionales</t>
        </r>
      </text>
    </comment>
    <comment ref="AQ6" authorId="0">
      <text>
        <r>
          <rPr>
            <b/>
            <sz val="9"/>
            <color indexed="81"/>
            <rFont val="Tahoma"/>
            <family val="2"/>
          </rPr>
          <t xml:space="preserve">Meta Financiera es la del devengado </t>
        </r>
      </text>
    </comment>
    <comment ref="AT6" authorId="0">
      <text>
        <r>
          <rPr>
            <b/>
            <sz val="9"/>
            <color indexed="81"/>
            <rFont val="Tahoma"/>
            <family val="2"/>
          </rPr>
          <t>Meta Financiera es la del devengado</t>
        </r>
      </text>
    </comment>
    <comment ref="M7" authorId="0">
      <text>
        <r>
          <rPr>
            <b/>
            <sz val="9"/>
            <color indexed="81"/>
            <rFont val="Tahoma"/>
            <family val="2"/>
          </rPr>
          <t xml:space="preserve">SIAF Ejecutadas, 2011,2012,2013, y 2014 metas formuladas. </t>
        </r>
      </text>
    </comment>
  </commentList>
</comments>
</file>

<file path=xl/comments8.xml><?xml version="1.0" encoding="utf-8"?>
<comments xmlns="http://schemas.openxmlformats.org/spreadsheetml/2006/main">
  <authors>
    <author>Dplani01</author>
  </authors>
  <commentList>
    <comment ref="AN5" authorId="0">
      <text>
        <r>
          <rPr>
            <b/>
            <sz val="9"/>
            <color indexed="81"/>
            <rFont val="Tahoma"/>
            <family val="2"/>
          </rPr>
          <t>Es según criterio de programacion de definiciones operacionales</t>
        </r>
      </text>
    </comment>
    <comment ref="AQ5" authorId="0">
      <text>
        <r>
          <rPr>
            <b/>
            <sz val="9"/>
            <color indexed="81"/>
            <rFont val="Tahoma"/>
            <family val="2"/>
          </rPr>
          <t xml:space="preserve">Meta Financiera es la del devengado </t>
        </r>
      </text>
    </comment>
    <comment ref="AT5" authorId="0">
      <text>
        <r>
          <rPr>
            <b/>
            <sz val="9"/>
            <color indexed="81"/>
            <rFont val="Tahoma"/>
            <family val="2"/>
          </rPr>
          <t>Meta Financiera es la del devengado</t>
        </r>
      </text>
    </comment>
    <comment ref="M6" authorId="0">
      <text>
        <r>
          <rPr>
            <b/>
            <sz val="9"/>
            <color indexed="81"/>
            <rFont val="Tahoma"/>
            <family val="2"/>
          </rPr>
          <t xml:space="preserve">SIAF Ejecutadas, 2011,2012,2013, y 2014 metas formuladas. </t>
        </r>
      </text>
    </comment>
  </commentList>
</comments>
</file>

<file path=xl/comments9.xml><?xml version="1.0" encoding="utf-8"?>
<comments xmlns="http://schemas.openxmlformats.org/spreadsheetml/2006/main">
  <authors>
    <author>Dplani01</author>
  </authors>
  <commentList>
    <comment ref="AN5" authorId="0">
      <text>
        <r>
          <rPr>
            <b/>
            <sz val="9"/>
            <color indexed="81"/>
            <rFont val="Tahoma"/>
            <family val="2"/>
          </rPr>
          <t>Es según criterio de programacion de definiciones operacionales</t>
        </r>
      </text>
    </comment>
    <comment ref="AQ5" authorId="0">
      <text>
        <r>
          <rPr>
            <b/>
            <sz val="9"/>
            <color indexed="81"/>
            <rFont val="Tahoma"/>
            <family val="2"/>
          </rPr>
          <t xml:space="preserve">Meta Financiera es la del devengado </t>
        </r>
      </text>
    </comment>
    <comment ref="AT5" authorId="0">
      <text>
        <r>
          <rPr>
            <b/>
            <sz val="9"/>
            <color indexed="81"/>
            <rFont val="Tahoma"/>
            <family val="2"/>
          </rPr>
          <t>Meta Financiera es la del devengado</t>
        </r>
      </text>
    </comment>
    <comment ref="M6" authorId="0">
      <text>
        <r>
          <rPr>
            <b/>
            <sz val="9"/>
            <color indexed="81"/>
            <rFont val="Tahoma"/>
            <family val="2"/>
          </rPr>
          <t xml:space="preserve">SIAF Ejecutadas, 2011,2012,2013, y 2014 metas formuladas. </t>
        </r>
      </text>
    </comment>
  </commentList>
</comments>
</file>

<file path=xl/sharedStrings.xml><?xml version="1.0" encoding="utf-8"?>
<sst xmlns="http://schemas.openxmlformats.org/spreadsheetml/2006/main" count="2996" uniqueCount="739">
  <si>
    <t>INDICADOR DE DESEMPEÑO RESULTADO / PRODUCTO</t>
  </si>
  <si>
    <t>2014 (proyectado)</t>
  </si>
  <si>
    <t>INDICADOR PROYECCION DEL SECTOR (METAS CONCERTADAS)</t>
  </si>
  <si>
    <t xml:space="preserve">META ÓPTIMA </t>
  </si>
  <si>
    <t>BRECHA EXISTENTE AL 2017</t>
  </si>
  <si>
    <t>RESULTADOS</t>
  </si>
  <si>
    <t>PP 0001 PAN</t>
  </si>
  <si>
    <t>% de Niños menores de 36 meses con Desnutrición Crónica.</t>
  </si>
  <si>
    <t>PP 0002 SMN</t>
  </si>
  <si>
    <t xml:space="preserve"> </t>
  </si>
  <si>
    <t>Razon de Muerte Materna</t>
  </si>
  <si>
    <t>Tasa de Mortalidad Neonatal</t>
  </si>
  <si>
    <t xml:space="preserve">PP </t>
  </si>
  <si>
    <t>PP  0016 TBC VIH SIDA</t>
  </si>
  <si>
    <t>PP 0017 ENFERMEDADES METAXENICZA Y ZOONOSIS</t>
  </si>
  <si>
    <t>PP 0018 ENFERMEDADES NO TRASMISIBLES</t>
  </si>
  <si>
    <t>META FISICA / PRODUCTO</t>
  </si>
  <si>
    <t>ACTIVIDADES</t>
  </si>
  <si>
    <t>UM</t>
  </si>
  <si>
    <t>META HISTORICA</t>
  </si>
  <si>
    <t>META FORMULADA</t>
  </si>
  <si>
    <t>Nombre del Programa Presupuestal:</t>
  </si>
  <si>
    <t>0001 PROGRAMA ARTICULADO NUTRICIONAL</t>
  </si>
  <si>
    <r>
      <t>Resultado Específico:</t>
    </r>
    <r>
      <rPr>
        <sz val="11"/>
        <color theme="1"/>
        <rFont val="Calibri"/>
        <family val="2"/>
        <scheme val="minor"/>
      </rPr>
      <t> </t>
    </r>
    <r>
      <rPr>
        <sz val="9"/>
        <color rgb="FF00547A"/>
        <rFont val="Arial"/>
        <family val="2"/>
      </rPr>
      <t>(Máximo 250 caracteres)</t>
    </r>
  </si>
  <si>
    <t>REDUCIR LA DESNUTRICION CRÓNICA DE NIÑOS MENORES DE CINCO AÑOS</t>
  </si>
  <si>
    <t>Indicadores de Desempeño</t>
  </si>
  <si>
    <t>Nombre del Indicador (Máximo 250 caracteres):</t>
  </si>
  <si>
    <t>PREVALENCIA DE BAJO PESO AL NACER</t>
  </si>
  <si>
    <t>Unidad de Medida (UM)</t>
  </si>
  <si>
    <t>PORCENTAJE</t>
  </si>
  <si>
    <t>Código:</t>
  </si>
  <si>
    <t>Nombre de la UM:</t>
  </si>
  <si>
    <r>
      <t>Valor Histórico del Indicador</t>
    </r>
    <r>
      <rPr>
        <sz val="11"/>
        <color theme="1"/>
        <rFont val="Calibri"/>
        <family val="2"/>
        <scheme val="minor"/>
      </rPr>
      <t> </t>
    </r>
  </si>
  <si>
    <t>Valor Proyectado del Indicador</t>
  </si>
  <si>
    <t>Fuente de Datos (Máximo 250 caracteres):</t>
  </si>
  <si>
    <t>ENDES</t>
  </si>
  <si>
    <t>PREVALENCIA DE ANEMIA EN MENORES DE 36 MESES</t>
  </si>
  <si>
    <t>PROPORCIÓN DE MENORES DE 6 MESES CON LACTANCIA EXCLUSIVA</t>
  </si>
  <si>
    <t>PREVALENCIA DE ENFERMEDAD DIARREICA AGUDA (EDA) EN MENORES DE 36 MESES</t>
  </si>
  <si>
    <t>PREVALENCIA DE INFECCIÓN RESPIRATORIA AGUDA (IRA) EN MENORES DE 36 MESES</t>
  </si>
  <si>
    <t>PORCENTAJE DE HOGARES CON ACCESO AL ABASTECIMIENTO DE AGUA SEGURA</t>
  </si>
  <si>
    <t>METAS DE COBERTURA EN ABASTECIMIENTOS DE AGUA POTABLE 2011-2016</t>
  </si>
  <si>
    <t>PREVALENCIA DE DESNUTRICION CRONICA EN MENORES DE CINCO AÑOS (PATRON OMS)</t>
  </si>
  <si>
    <t>PREVALENCIA DE DESNUTRICION CRÓNICA EN MENORES DE CINCO AÑOS (PATRON NCHS)</t>
  </si>
  <si>
    <t>PROPORCION DE NIÑOS Y NIÑAS CON VACUNAS COMPLETAS DE ACUERDO A SU EDAD</t>
  </si>
  <si>
    <t>s.i.</t>
  </si>
  <si>
    <t>PROPORCION DE NIÑOS DE 1 MES A MENOS DE 12 MESES CON VACUNAS COMPLETAS DE NEUMOCOCO COMPLETAS PARA SU EDAD</t>
  </si>
  <si>
    <t>PROPORCION DE NIÑOS DE 1 MES A MENOS DE 12 MESES CON VACUNAS DE ROTAVIRUS COMPLETAS PARA SU EDAD</t>
  </si>
  <si>
    <t>PROPORCION DE GESTANTES QUE RECIBEN SUPLEMENTO DE HIERRO</t>
  </si>
  <si>
    <t>PROPORCION DE MENORES DE 36 MESES QUE RECIBIERON SUPLEMENTO DE HIERRO</t>
  </si>
  <si>
    <t>PROPORCION DE MENORES DE 36 MESES CON CONTROLES DE CRECIMIENTO Y DESARROLLO (CRED) COMPLETOS DE ACUERDO A SU EDAD</t>
  </si>
  <si>
    <t>0002 SALUD MATERNO NEONATAL</t>
  </si>
  <si>
    <t>MEJORAR LA SALUD MATERNO NEONATAL</t>
  </si>
  <si>
    <t>TASA GLOBAL DE FECUNDIDAD</t>
  </si>
  <si>
    <t>NUMERO</t>
  </si>
  <si>
    <t>NÚMERO DE PAREJAS PROTEGIDAS (PORCENTAJE DE MUJERES EN UNIÓN EN EDAD FÉRTIL QUE USA ACTUALMENTE ALGÚN MÉTODO DE PLANIFICACIÓN FAMILIAR)</t>
  </si>
  <si>
    <t>PAREJA PROTEGIDA</t>
  </si>
  <si>
    <t>COBERTURA DEL PARTO INSTITUCIONAL EN GESTANTES PRECEDENTES DE LAS ZONAS RURALES</t>
  </si>
  <si>
    <t>PARTO</t>
  </si>
  <si>
    <t>COBERTURA DE CESAREAS EN GESTANTES PROCEDENTES DE ZONAS RURALES</t>
  </si>
  <si>
    <t>CESAREA</t>
  </si>
  <si>
    <t>PROPORCIÓN DE RECIÉN NACIDOS VIVOS CON EDAD GESTACIONAL MENOR A 37 SEMANAS</t>
  </si>
  <si>
    <t>PROPORCIÓN DE MUJERES EN EDAD FÉRTIL CON CONOCIMIENTO DE ALGÚN MÉTODO DE PLANIFICACIÓN</t>
  </si>
  <si>
    <t>MUJER</t>
  </si>
  <si>
    <t>PROPORCIÓN DE MUJERES CON DEMANDA NO SATISFECHA DE MÉTODOS DE PLANIFICACIÓN</t>
  </si>
  <si>
    <t>PROPORCIÓN DE GESTANTES CON 6 ATENCIONES PRENATALES</t>
  </si>
  <si>
    <t>GESTANTE CONTROLADA</t>
  </si>
  <si>
    <t>PROPORCIÓN DE GESTANTES CON POR LO MENOS UN CONTROL PRENATAL EN EL I TRIMESTRE DE GESTACION</t>
  </si>
  <si>
    <t>TASA DE MORTALIDAD NEONATAL</t>
  </si>
  <si>
    <t>NIÑOS</t>
  </si>
  <si>
    <t>PROPORCIÓN DE ESTABLECIMIENTOS DE SALUD CALIFICADOS COMO ESTABLECIMIENTOS DE SALUD CON FUNCIONES OBSTÉTRICAS Y NEONATALES BÁSICAS - FONB</t>
  </si>
  <si>
    <t>PROPORCIÓN DE ESTABLECIMIENTOS DE SALUD CALIFICADOS COMO ESTABLECIMIENTOS DE SALUD CON FUNCIONES OBSTÉTRICAS Y NEONATALES ESENCIALES - FONE</t>
  </si>
  <si>
    <t>PROPORCIÓN DE ESTABLECIMIENTOS DE SALUD CALIFICADOS COMO ESTABLECIMIENTOS DE SALUD CON FUNCIONES OBSTÉTRICAS Y NEONATALES INTENSIVAS - FONI</t>
  </si>
  <si>
    <t>0016 TBC-VIH/SIDA</t>
  </si>
  <si>
    <t>DISMINUCION DE LA MORBIMORTALIDAD POR TUBERCULOSIS Y VIH/SIDA</t>
  </si>
  <si>
    <t>TASA DE INCIDENCIA DE TUBERCULOSIS PULMONAR FROTIS POSITIVO</t>
  </si>
  <si>
    <t>CASOS</t>
  </si>
  <si>
    <t>INFORME OPERACIONAL ESNPCT/DGSP /MINSA (U.M.:CASOS POR 100 000)</t>
  </si>
  <si>
    <t>TASA DE TRANSMISIÓN DE SÍFILIS CONGÉNITA</t>
  </si>
  <si>
    <t>DGE - MINSA - (U.M: CASOS POR CADA 1000)</t>
  </si>
  <si>
    <t>INCIDENCIA DE VIH EN POBLACIONES PRIORIZADAS</t>
  </si>
  <si>
    <t>ESNITSS - MINSA</t>
  </si>
  <si>
    <t>TASA DE TRANSMISIÓN VERTICAL POR VIH</t>
  </si>
  <si>
    <t>DIRECCIÓN GENERAL DE EPIDEMIOLOGÍA - MINSA</t>
  </si>
  <si>
    <t>PORCENTAJE DE MUJERES Y HOMBRES DE 15 A 49 AÑOS DE EDAD QUE USARON CONDÓN EN LA ÚLTIMA RELACIÓN SEXUAL EN LOS ÚLTIMOS 3 MESES</t>
  </si>
  <si>
    <t>0017 ENFERMEDADES METAXENICAS Y ZOONOSIS</t>
  </si>
  <si>
    <t>DISMINUCIÓN DE LA MORBIMORTALIDAD POR ENFERMEDADES METAXÉNICAS Y ZOONÓTICAS</t>
  </si>
  <si>
    <t>ÍNDICE DE PARÁSITO ANUAL (MALARIA) POR 1000 HABITANTES</t>
  </si>
  <si>
    <t>INFORMES OPERACIONALES/NOTI - MINSA</t>
  </si>
  <si>
    <t>TASA DE MORTALIDAD POR RABIA SILVESTRE</t>
  </si>
  <si>
    <t>HIS; INFORMES PARALELOS, ESTRATEGIA</t>
  </si>
  <si>
    <t>PROPORCIÓN DE PERSONAS QUE APLICAN LA TRIADA PREVENTIVA DE RABIA</t>
  </si>
  <si>
    <t>INEI, MINSA, DIRESAS</t>
  </si>
  <si>
    <t>0018 ENFERMEDADES NO TRANSMISIBLES</t>
  </si>
  <si>
    <t>DISMINUCIÓN DE LA MORBIMORTALIDAD POR ENFERMEDADES NO TRANSMISIBLES</t>
  </si>
  <si>
    <t>PORCENTAJE DE POBLACIÓN MAYOR DE 18 AÑOS CON DIAGNÓSTICO DE DIABETES MELLITUS QUE RECIBE TRATAMIENTO PARA EL CONTROL DE SU ENFERMEDAD.</t>
  </si>
  <si>
    <t>PERSONA TRATADA</t>
  </si>
  <si>
    <t>HIS, PADRON NOMINAL DE PERSONAS CON DIABETES MELLITUS</t>
  </si>
  <si>
    <t>PROPORCIÓN DE TAMIZAJES EN SALUD MENTAL EN PERSONAS ATENDIDAS EN EL PRIMER NIVEL DE ATENCIÓN</t>
  </si>
  <si>
    <t>PERSONA TAMIZADA</t>
  </si>
  <si>
    <t>HIS</t>
  </si>
  <si>
    <t>PORCENTAJE DE PERSONAS PRIORIZADAS EXPUESTAS A METALES PESADOS TAMIZADAS</t>
  </si>
  <si>
    <t>INSTITUTO NACIONAL DE ESTADÍSTICA E INFORMÁTICA (INEI) - ENAHO , ENDES.</t>
  </si>
  <si>
    <t>.-ESTUDIOS DE PREVALENCIA EN PUBLICACIONES OFICIALES INS/CENSOPAS, DIGESA.</t>
  </si>
  <si>
    <t>.- INFORMACIÓN HIS</t>
  </si>
  <si>
    <t>PORCENTAJE DE PERSONAS, POR ETAPAS DE VIDA, CON TAMIZAJE DE FACTORES DE RIESGO PARA ENFERMEDADES NO TRANSMISIBLES (HTA Y DM)</t>
  </si>
  <si>
    <t>HIS, PADRONES NOMINALES DE FACTORES DE RIESGO.</t>
  </si>
  <si>
    <t>PROPORCIÓN DE NIÑOS DE 6 MESES A 11 AÑOS PROTEGIDOS CON TOPICACIONES DE FLÚOR</t>
  </si>
  <si>
    <t>PORCENTAJE DE POBLACIÓN MAYOR DE 18 AÑOS CON DIAGNÓSTICO DE HIPERTENSIÓN ARTERIAL QUE RECIBE TRATAMIENTO PARA EL CONTROL DE SU ENFERMEDAD.</t>
  </si>
  <si>
    <t>HIS, PADRON NOMINAL DE PERSONAS CON HIPERTENSIÓN ARTERIAL.</t>
  </si>
  <si>
    <t>PORCENTAJE DE RECIEN NACIDOS CON DIAGNOSTICO DE RETINOPATIA DE LA PREMATURIDAD</t>
  </si>
  <si>
    <t>INF. DE LAS REGIONES</t>
  </si>
  <si>
    <t>PORCENTAJE DE RECIEN NACIDOS CON TRATAMIENTO RETINOPATIA DE LA PREMATURIDAD</t>
  </si>
  <si>
    <t>PORCENTAJE DE POBLACION MAYOR DE CINCUENTA AÑOS CON DIAGNOSTICO DE CATARATA OPERADA CON LENTE INTRAOCULAR</t>
  </si>
  <si>
    <t>PORCENTAJE DE POBLACION MAYOR DE CINCUENTA AÑOS POBRE Y EXTREMADAMENTE POBRE CON VALORACION DE AGUDEZA VISUAL EFECTUADA POR PERSONAL DE SALUD</t>
  </si>
  <si>
    <t>PORCENTAJE DE POBLACIÓN COMPRENDIDA ENTRE 6 Y 11 AÑOS CON TRATAMIENTO DE ERRORES DE REFRACCIÓN (CON LENTES).</t>
  </si>
  <si>
    <t>PORCENTAJE DE NIÑOS DE 6 A 11 AÑOS CON VALORACION DE AGUDEZA VISUAL EFECTUADA POR PERSONAL DE SALUD</t>
  </si>
  <si>
    <t>PROPORCIÓN DE GESTANTES CON ALTA BÁSICA ODONTOLÓGICA. ABO</t>
  </si>
  <si>
    <t>PROPORCIÓN DE PRÓTESIS DENTALES ENTREGADAS A LOS ADULTOS MAYORES</t>
  </si>
  <si>
    <t>S.I.</t>
  </si>
  <si>
    <t>NÚMERO DE NORMAS Y GUÍAS TÉCNICAS EN ENFERMEDADES NO TRASMISIBLES APROBADAS</t>
  </si>
  <si>
    <t>INFORME</t>
  </si>
  <si>
    <t>INFORME DE GESTIÓN - CENAN</t>
  </si>
  <si>
    <t>0024 PREVENCION Y CONTROL DEL CANCER</t>
  </si>
  <si>
    <t>DISMINUCIÓN DE LA MORBIMORTALIDAD POR CÁNCER EN LA POBLACIÓN</t>
  </si>
  <si>
    <t>TASA DE MORTALIDAD DE CÁNCER DE CUELLO UTERINO (POR CADA 100 000 MUJERES)</t>
  </si>
  <si>
    <t>HIS, REGISTROS POBLACIONALES DE CÁNCER, REGISTROS HOSPITALARIOS DE CÁNCER, DIRECCIÓN GENERAL DE EPIDEMIOLOGÍA</t>
  </si>
  <si>
    <t>TASA DE MORTALIDAD DE CÁNCER DE MAMA (POR CADA 100 000 MUJERES)</t>
  </si>
  <si>
    <t>TASA DE MORTALIDAD DE CANCER DE COLON, RECTO</t>
  </si>
  <si>
    <t>MINSA, DIRESAS, INEN, INEI</t>
  </si>
  <si>
    <t>TASA DE MORTALIDAD POR CANCER DE ESTOMAGO POR 100 MIL</t>
  </si>
  <si>
    <t>TASA DE MORTALIDAD POR CANCER DE HIGADO POR 100 MIL</t>
  </si>
  <si>
    <t>TASA DE MORTALIDAD POR CANCER DE PROSTATA POR 100 MIL</t>
  </si>
  <si>
    <t>TASA DE MORTALIDAD POR CANCER DE PULMON POR 100 MIL</t>
  </si>
  <si>
    <t>TASA DE MORTALIDAD DE LEUCEMIA POR 100 MIL</t>
  </si>
  <si>
    <t>TASA DE MORTALIDAD POR LINFOMAS POR 100 MIL</t>
  </si>
  <si>
    <t>0068 REDUCCION DE VULNERABILIDAD Y ATENCION DE EMERGENCIAS POR DESASTRES</t>
  </si>
  <si>
    <t>REDUCCIÓN DEL RIESGO DE DESASTRE EN LA POBLACIÓN Y SUS MEDIOS DE VIDA</t>
  </si>
  <si>
    <t>PORCENTAJE DE ESTABLECIMIENTOS DE SALUD SEGUROS FRENTE A DESASTRES</t>
  </si>
  <si>
    <t>OFICINA GENERAL DE DEFENSA NACIONAL - MINISTERIO DE SALUD</t>
  </si>
  <si>
    <t>PORCENTAJE DE CENTROS DE OPERACIONES DE EMERGENCIAS OPERATIVOS EN SALUD</t>
  </si>
  <si>
    <t>PORCENTAJE DE LA POBLACIÓN QUE RECIBE ATENCIÓN EN SALUD FRENTE A EMERGENCIAS Y DESASTRES</t>
  </si>
  <si>
    <t>PORCENTAJE DE PERSONAS QUE IMPLEMENTAN PRÁCTICAS SEGURAS EN SALUD FRENTE A OCURRENCIA DE PELIGROS NATURALES</t>
  </si>
  <si>
    <t>0104 REDUCCION DE LA MORTALIDAD POR EMERGENCIAS Y URGENCIAS MEDICAS</t>
  </si>
  <si>
    <t>REDUCCION DE LA MORTALIDAD POR EMERGENCIAS Y URGENCIAS MEDICAS</t>
  </si>
  <si>
    <t>ATENCION</t>
  </si>
  <si>
    <t>ACTUALMENTE NO SE CUENTA CON UNA LÍNEA BASE QUE DETERMINE LAS METAS DEL PRODUCTO, PERO SE CONSIDERARÁ EL RECORD HISTÓRICO DEL PRIMER TRIMESTRE DEL AÑO 2013 PARA LA ESTIMACIÓN DE LA META FÍSICA</t>
  </si>
  <si>
    <t>TIEMPO DE ATENCION DE LA LLAMADA TELEFONICA DISCRIMINADA POR EL MEDICO REGULADOR</t>
  </si>
  <si>
    <t>PACIENTE ACEPTADO EN ESTABLECIMIENTO DE SALUD DE DESTINO</t>
  </si>
  <si>
    <t>PACIENTE ATENDIDO</t>
  </si>
  <si>
    <t>SE TOMA COMO REFERENCIA LOS INFORMES DE EVALUACIÓN DE LA CENARUE CORRESPONDIENTE A LOS AÑOS 2008, 2009, 2010, 2011, 2012 DE ELLOS SE CONSIDERA EL NÚMERO DE SOLICITUDES DE REFERENCIA ACUMULADOS DE LOS REGISTROS MENSUALES</t>
  </si>
  <si>
    <t>TIEMPO DE RESPUESTA PARA LA ATENCION DE LA EMERGENCIA A TRAVÉS DE LA UNIDAD MOVIL CON SOPORTE VITAL AVANZADO</t>
  </si>
  <si>
    <t>TIEMPO DE RESPUESTA PARA EL TRASLADO A TRAVÉS DE UNIDADES MÓVILES</t>
  </si>
  <si>
    <t>ACCION</t>
  </si>
  <si>
    <t>ACTUALMENTE NO SE CUENTA CON UNA LÍNEA BASE QUE DETERMINE LAS METAS DEL PRODUCTO</t>
  </si>
  <si>
    <t>PACIENTE ACEPTADO EN EL ESTABLECIMIENTO DE SALUD DE DESTINO</t>
  </si>
  <si>
    <t>INFORMES DE EVALUACIÓN DE LA CENARUE CORRESPONDIENTE A LOS AÑOS 2008, 2009, 2010, 2011, 2012</t>
  </si>
  <si>
    <t>TIEMPO DE RESPUESTA PARA LA ATENCIÓN DE LAS EMERGENCIAS Y URGENCIAS MÉDICAS EN LOS SERVICIOS DE EMERGENCIA HOSPITALARIA SEGÚN PRIORIDAD</t>
  </si>
  <si>
    <t>NO SE CUENTA CON UNA LÍNEA BASE, PERO SE CONSIDERARÁ EL REGISTRO HISTÓRICO DEL CENTRO REGULADOR DEL SAMU Y LAS ATENCIONES EN LOS SERVICIOS DE EMERGENCIAS DE LOS ESTABLECIMIENTOS DE SALUD NIVEL II Y III PARA LA PROGRAMACIÓN DE LA META FÍSICA</t>
  </si>
  <si>
    <r>
      <t>Resultado Específico:</t>
    </r>
    <r>
      <rPr>
        <b/>
        <sz val="11"/>
        <color theme="1"/>
        <rFont val="Calibri"/>
        <family val="2"/>
        <scheme val="minor"/>
      </rPr>
      <t> </t>
    </r>
    <r>
      <rPr>
        <b/>
        <sz val="9"/>
        <color rgb="FF00547A"/>
        <rFont val="Arial"/>
        <family val="2"/>
      </rPr>
      <t>(Máximo 250 caracteres)</t>
    </r>
  </si>
  <si>
    <t>A</t>
  </si>
  <si>
    <t>ANEXO N° 4</t>
  </si>
  <si>
    <t>PROGRAMACIÓN DE PRINCIPALES METAS</t>
  </si>
  <si>
    <t>EN LA CATEGORÍA PRESUPUESTARIA APNOP</t>
  </si>
  <si>
    <t>meta fisica</t>
  </si>
  <si>
    <t xml:space="preserve">Concepto </t>
  </si>
  <si>
    <t>Unidad de Medida</t>
  </si>
  <si>
    <t>Meta histórica</t>
  </si>
  <si>
    <t xml:space="preserve"> Meta proyectada</t>
  </si>
  <si>
    <t>Meta Financiera  histórica</t>
  </si>
  <si>
    <t xml:space="preserve"> Meta Financiera  Proyectada</t>
  </si>
  <si>
    <t>G1</t>
  </si>
  <si>
    <t>G3</t>
  </si>
  <si>
    <t>G6</t>
  </si>
  <si>
    <t>G2</t>
  </si>
  <si>
    <t>0000002. ABASTECIMIENTO DE AGUA POTABLE</t>
  </si>
  <si>
    <t>0000008. ACCION Y CONTROL</t>
  </si>
  <si>
    <t>0000009. ACCIONES ADMINISTRATIVAS</t>
  </si>
  <si>
    <t>EQUIPO</t>
  </si>
  <si>
    <t>EXAMEN</t>
  </si>
  <si>
    <t>PLANILLA</t>
  </si>
  <si>
    <t>UNIDAD</t>
  </si>
  <si>
    <t>0000036. ACTIVIDADES DE PROMOCION</t>
  </si>
  <si>
    <t>0000109. ADQUISICION DE VEHICULOS</t>
  </si>
  <si>
    <t>VEHICULOS</t>
  </si>
  <si>
    <t>0000144. APOYO A EMERGENCIAS Y DESASTRES</t>
  </si>
  <si>
    <t>0000161. APOYO A PROGRAMAS DE SALUD INTEGRAL</t>
  </si>
  <si>
    <t>PERSONA ATENDIDA</t>
  </si>
  <si>
    <t>PERSONA PROTEGIDA</t>
  </si>
  <si>
    <t>0000166. APOYO AL CIUDADANO, FAMILIA Y DISCAPACITADO</t>
  </si>
  <si>
    <t>BENEFICIARIO</t>
  </si>
  <si>
    <t>SESION</t>
  </si>
  <si>
    <t>0000173. APOYO AL DIAGNOSTICO Y TRATAMIENTO</t>
  </si>
  <si>
    <t>0000193. ASEGURAR LA PRODUCCION DE PROTESIS PARA REHABILITACION FISICA</t>
  </si>
  <si>
    <t>0000194. ASEGURAR LA PROVISION DE ALIMENTACION ADECUADA PARA ENFERMOS</t>
  </si>
  <si>
    <t>RACION</t>
  </si>
  <si>
    <t>0000218. ASISTENCIA AL CIUDADANO, FAMILIA Y AL DISCAPACITADO</t>
  </si>
  <si>
    <t>0000225. ASISTENCIA ALIMENTARIA PARA GRUPOS EN RIESGO</t>
  </si>
  <si>
    <t>0000246. ATENCION A PACIENTES HOSPITALIZADOS</t>
  </si>
  <si>
    <t>0000249. ATENCION ALIMENTARIA</t>
  </si>
  <si>
    <t>0000251. ATENCION BASICA</t>
  </si>
  <si>
    <t>0000255. ATENCION DE CUIDADOS INTENSIVOS</t>
  </si>
  <si>
    <t>DIA-CAMA</t>
  </si>
  <si>
    <t>0000256. ATENCION DE EMERGENCIAS Y URGENCIAS</t>
  </si>
  <si>
    <t>0000257. ATENCION DE INTERVENCIONES QUIRURGICAS</t>
  </si>
  <si>
    <t>INTERVENCION</t>
  </si>
  <si>
    <t>0000258. ATENCION DE SALUD EN EMERGENCIA</t>
  </si>
  <si>
    <t>0000263. ATENCION DIVERSOS SERVICIOS MEDICOS HOSPITALARIOS ESPECIALIZADOS</t>
  </si>
  <si>
    <t>0000265. ATENCION EN CASOS DE VIOLENCIA FAMILIAR</t>
  </si>
  <si>
    <t>0000266. ATENCION EN CONSULTAS EXTERNAS</t>
  </si>
  <si>
    <t>CONSULTA</t>
  </si>
  <si>
    <t>0000269. ATENCION EN HOSPITALIZACION</t>
  </si>
  <si>
    <t>EGRESO</t>
  </si>
  <si>
    <t>0000270. ATENCION EN REHABILITACION</t>
  </si>
  <si>
    <t>0000271. ATENCION ESPECIALIZADA</t>
  </si>
  <si>
    <t>0000272. ATENCION INTEGRAL A LA COMUNIDAD</t>
  </si>
  <si>
    <t>0000277. ATENCION POR EMERGENCIAS</t>
  </si>
  <si>
    <t>0000294. BRINDAR APOYO A LA REHABILITACION</t>
  </si>
  <si>
    <t>0000295. BRINDAR APOYO AL DIAGNOSTICO EN LABORATORIO</t>
  </si>
  <si>
    <t>PERSONA DIAGNOSTICADA</t>
  </si>
  <si>
    <t>0000296. BRINDAR APOYO AL DIAGNOSTICO POR IMAGENES</t>
  </si>
  <si>
    <t>0000297. BRINDAR ASISTENCIA EN MEDICINA FISICA Y REHABILITACION</t>
  </si>
  <si>
    <t>0000298. BRINDAR ASISTENCIA MEDICA</t>
  </si>
  <si>
    <t>0000299. BRINDAR ATENCION BASICA DE SALUD</t>
  </si>
  <si>
    <t>0000319. BRINDAR UNA ADECUADA DISPENSION DE MEDICAMENTOS Y PRODUCTOS FARMACEUTICOS</t>
  </si>
  <si>
    <t>RECETA</t>
  </si>
  <si>
    <t>0000329. CAPACITACION AL PERSONAL</t>
  </si>
  <si>
    <t>PERSONA CAPACITADA</t>
  </si>
  <si>
    <t>0000341. CAPACITACION PROMOTORES DE SALUD</t>
  </si>
  <si>
    <t>0000366. COMERCIALIZACION DE MEDICAMENTOS</t>
  </si>
  <si>
    <t>0000509. CONTROL</t>
  </si>
  <si>
    <t>0000521. CONTROL DE HIGIENE ALIMENTARIA</t>
  </si>
  <si>
    <t>0000581. DESARROLLO DE ACCIONES PREVENTIVAS</t>
  </si>
  <si>
    <t>0000591. DESARROLLO DE INVESTIGACIONES</t>
  </si>
  <si>
    <t>INVESTIGACION</t>
  </si>
  <si>
    <t>0000725. ELABORACION DE NORMAS</t>
  </si>
  <si>
    <t>0000766. ESPECIALIZACION Y PERFECCIONAMIENTO</t>
  </si>
  <si>
    <t>PERSONA</t>
  </si>
  <si>
    <t>0000859. FORMULACION EJECUCION Y SUPERVISION DE OBRAS</t>
  </si>
  <si>
    <t>0000935. INFORMACION, COMUNICACION, DIFUSION Y EDUCACION EN SALUD</t>
  </si>
  <si>
    <t>0000947. INSPECCION Y CONTROL</t>
  </si>
  <si>
    <t>CONTROL REALIZADO</t>
  </si>
  <si>
    <t>0000971. INTERVENCIONES QUIRURGICAS</t>
  </si>
  <si>
    <t>0001017. MANTENIMIENTO DE EQUIPOS</t>
  </si>
  <si>
    <t>0001022. MANTENIMIENTO DE LA INFRAESTRUCTURA</t>
  </si>
  <si>
    <t>0001026. MANTENIMIENTO DE LOS SERVICIOS DE SALUD</t>
  </si>
  <si>
    <t>0001049. MANTENIMIENTO Y REPARACION</t>
  </si>
  <si>
    <t>0001153. PAGO DE PENSIONES</t>
  </si>
  <si>
    <t>0001220. PRODUCCION DE BIOLOGICOS</t>
  </si>
  <si>
    <t>0001400. SERVICIOS BASICOS</t>
  </si>
  <si>
    <t>0001401. SERVICIOS BASICOS Y COMPLEMENTARIOS</t>
  </si>
  <si>
    <t>0001419. SUBVENCION SOCIAL</t>
  </si>
  <si>
    <t>ENTIDAD</t>
  </si>
  <si>
    <t>0001461. VACUNACION Y PROTECCION A LA POBLACION</t>
  </si>
  <si>
    <t>0001477. VIGILANCIA SANITARIA</t>
  </si>
  <si>
    <t>0001479. VIGILANCIA Y CONTROL DE EPIDEMIAS</t>
  </si>
  <si>
    <t>0001480. VIGILANCIA Y CONTROL DE MEDIO AMBIENTE</t>
  </si>
  <si>
    <t>0001502. EFECTUAR LA PROMOCION, SUPERVISION Y CONTROL SANITARIO</t>
  </si>
  <si>
    <t>0001583. ADQUISICION DE EQUIPAMIENTO MEDICO</t>
  </si>
  <si>
    <t>0002088. SEGURO INTEGRAL DE SALUD</t>
  </si>
  <si>
    <t>0002962. ATENCION EN CASOS DE VIOLENCIA FAMILIAR Y SEXUAL</t>
  </si>
  <si>
    <t>0007980. ACCIONES DE PREVENCION DE RIESGOS OCUPACIONALES Y AMBIENTALES</t>
  </si>
  <si>
    <t>0008037. ATENCION EN SALUD OCUPACIONAL Y AMBIENTAL</t>
  </si>
  <si>
    <t>0008120. ATENCION INTEGRAL DE SALUD ADULTO</t>
  </si>
  <si>
    <t>ADULTO</t>
  </si>
  <si>
    <t>0008121. ATENCION INTEGRAL DE SALUD ADULTO MAYOR</t>
  </si>
  <si>
    <t>ADULTO MAYOR</t>
  </si>
  <si>
    <t>0008127. ATENCION INTEGRAL DE SALUD ADOLESCENTE</t>
  </si>
  <si>
    <t>ADOLESCENTE</t>
  </si>
  <si>
    <t>0008179. DESARROLLO DE CAPACIDADES</t>
  </si>
  <si>
    <t>0009626. APOYO AL NIÑO Y AL ADOLESCENTE</t>
  </si>
  <si>
    <t>0011217. DOTAR DE SERVICIOS BASICOS</t>
  </si>
  <si>
    <t>0011327. ELABORACION DE PERFILES</t>
  </si>
  <si>
    <t>0012278. IMPLEMENTACION DE JORNADAS QUIRURGICAS</t>
  </si>
  <si>
    <t>0013234. OTRAS OBLIGACIONES PREVISIONALES</t>
  </si>
  <si>
    <t>0019280. BANCO DE SANGRE ORGANOS Y TEJIDOS</t>
  </si>
  <si>
    <t>0023483. ATENCION DE SALUD</t>
  </si>
  <si>
    <t>0024336. ATENCION BASICA DE SALUD</t>
  </si>
  <si>
    <t>0025495. CONTROL SANITARIO</t>
  </si>
  <si>
    <t>0027666. MANTENIMIENTO DE INFRAESTRUCTURA DE SERVICIOS DE SALUD</t>
  </si>
  <si>
    <t>0031732. MANTENIMIENTO DE INFRAESTRUCTURA</t>
  </si>
  <si>
    <t>0032446. SISTEMAS DE TRATAMIENTO Y MANEJO DE RESIDUOS SOLIDOS</t>
  </si>
  <si>
    <t>SUPERVISION</t>
  </si>
  <si>
    <t>0033051. ATENCION INTEGRAL DE SALUD</t>
  </si>
  <si>
    <t>0033110. APOYO A LOS CLAS</t>
  </si>
  <si>
    <t>CONVENIO</t>
  </si>
  <si>
    <t>0033254. NIÑOS CON VACUNA COMPLETA</t>
  </si>
  <si>
    <t>0033258. CONTROL DE CALIDAD NUTRICIONAL DE LOS ALIMENTOS</t>
  </si>
  <si>
    <t>0033297. ATENCION DEL PARTO COMPLICADO QUIRURGICO</t>
  </si>
  <si>
    <t>0033307. ATENCION DEL RECIEN NACIDO CON COMPLICACIONES QUE REQUIERE UNIDAD DE CUIDADOS INTENSIVOS NEONATALES - UCIN</t>
  </si>
  <si>
    <t>0033989. PROMOCION DEL ACCESO DE LA FAMILIA A LA ATENCION DE SALUD</t>
  </si>
  <si>
    <t>0036634. FORTALECIMIENTO DE CAPACIDADES EN GESTION AMBIENTAL</t>
  </si>
  <si>
    <t>0038733. PLAN DE IMPACTO RAPIDO (PIR)</t>
  </si>
  <si>
    <t>0040170. PROTECCION SOCIAL</t>
  </si>
  <si>
    <t>0040257. PREVENCION Y CONTROL DE ENFERMEDADES</t>
  </si>
  <si>
    <t>0040386. OTRAS ATENCIONES DE SALUD BASICAS</t>
  </si>
  <si>
    <t>0040388. PRESTACIONES ADMINISTRATIVAS - BASICA</t>
  </si>
  <si>
    <t>0040729. BANCO DE SANGRE Y TEJIDOS</t>
  </si>
  <si>
    <t>0040746. BRINDAR UNA ADECUADA DISPENSACION DE MEDICAMENTOS Y PRODUCTOS FARMACEUTICOS</t>
  </si>
  <si>
    <t>0041089. GESTION SANITARIA</t>
  </si>
  <si>
    <t>0041155. INMUNIZACIONES, SALUD INTERNACIONAL Y MEDICINA DEL VIAJERO</t>
  </si>
  <si>
    <t>0041330. OTRAS ATENCIONES DE SALUD ESPECIALIZADAS</t>
  </si>
  <si>
    <t>0041349. PERSONA QUE RECIBE TODAS LAS DOSIS DE VACUNA SEGUN SU EDAD Y DE ACUERDO AL ESQUEMA DE INMUNIZACION</t>
  </si>
  <si>
    <t>0041368. PRE TRASPLANTE, INTERVENCIONES QUIRURGICAS Y POST TRANSPLANTE DE ORGANO Y TEJIDO</t>
  </si>
  <si>
    <t>0041464. REGISTRO Y AUTORIZACION</t>
  </si>
  <si>
    <t>AUTORIZACION</t>
  </si>
  <si>
    <t>0041481. REPARACION PARA LAS VICTIMAS DE LA VIOLENCIA TERRORISTA Y VIOLACION DE LOS DERECHOS HUMANOS</t>
  </si>
  <si>
    <t>0041622. VIGILANCIA Y CONTROL EPIDEMIOLOGICA</t>
  </si>
  <si>
    <t>0044390. APOYO AL CIUDADANO CON DISCAPACIDAD</t>
  </si>
  <si>
    <t>0047173. GESTION DEL PROGRAMA</t>
  </si>
  <si>
    <t>0053200. ACTIVIDAD REGULAR DE INMUNIZACIONES DE PERSONAS MAYORES DE 5 AÑOS</t>
  </si>
  <si>
    <t>0053290. ATENCION EN DESASTRES Y APOYO A LA REHABILITACION Y LA RECONSTRUCCION</t>
  </si>
  <si>
    <t>0053330. CAPACITACION Y PERFECCIONAMIENTO</t>
  </si>
  <si>
    <t>0053856. PREVENCION DE RIESGOS Y DAÑOS PARA LA SALUD</t>
  </si>
  <si>
    <t>0053934. SERVICIOS DE APOYO AL DIAGNOSTICO Y TRATAMIENTO</t>
  </si>
  <si>
    <t>0064504. IMAGEN INSTITUCIONAL Y COMUNICACIONES</t>
  </si>
  <si>
    <t>0065140. VIGILANCIA Y CONTROL DEL MEDIO AMBIENTE</t>
  </si>
  <si>
    <t>Meta Financiera</t>
  </si>
  <si>
    <t>META FINANCIERA HISTORICA</t>
  </si>
  <si>
    <t>META FINANCIERA FORMULADA</t>
  </si>
  <si>
    <t>META OPTIMA (GLOBAL)</t>
  </si>
  <si>
    <t>EG……</t>
  </si>
  <si>
    <t>EG..</t>
  </si>
  <si>
    <t>3000001. ACCIONES COMUNES</t>
  </si>
  <si>
    <t>5004424. VIGILANCIA, INVESTIGACION Y TECNOLOGIAS EN NUTRICION</t>
  </si>
  <si>
    <t>5004425. DESARROLLO DE NORMAS Y GUIAS TECNICAS EN NUTRICION</t>
  </si>
  <si>
    <t>5004426. MONITOREO, SUPERVISION, EVALUACION Y CONTROL DEL PROGRAMA ARTICULADO NUTRICIONAL</t>
  </si>
  <si>
    <t>3000608. SERVICIOS DE CUIDADO DIURNO ACCEDEN A CONTROL DE CALIDAD NUTRICIONAL DE LOS ALIMENTOS</t>
  </si>
  <si>
    <t>5004427. CONTROL DE CALIDAD NUTRICIONAL DE LOS ALIMENTOS</t>
  </si>
  <si>
    <t>3000609. COMUNIDAD ACCEDE A AGUA PARA EL CONSUMO HUMANO</t>
  </si>
  <si>
    <t>5004428. VIGILANCIA DE LA CALIDAD DEL AGUA PARA EL CONSUMO HUMANO</t>
  </si>
  <si>
    <t>5004429. DESINFECCION Y/O TRATAMIENTO DEL AGUA PARA EL CONSUMO HUMANO</t>
  </si>
  <si>
    <t>3033248. MUNICIPIOS SALUDABLES PROMUEVEN EL CUIDADO INFANTIL Y LA ADECUADA ALIMENTACION</t>
  </si>
  <si>
    <t>5000011. MUNICIPIOS SALUDABLES PROMUEVEN ACCIONES DE CUIDADO INFANTIL Y LA ADECUADA ALIMENTACION</t>
  </si>
  <si>
    <t>3033249. COMUNIDADES SALUDABLES PROMUEVEN EL CUIDADO INFANTIL Y LA ADECUADA ALIMENTACION</t>
  </si>
  <si>
    <t>5000012. COMUNIDADES SALUDABLES PROMUEVEN ACCIONES PARA EL CUIDADO INFANTIL Y LA ADECUADA ALIMENTACION</t>
  </si>
  <si>
    <t>3033250. INSTITUCIONES EDUCATIVAS SALUDABLES PROMUEVEN EL CUIDADO INFANTIL Y LA ADECUADA ALIMENTACION</t>
  </si>
  <si>
    <t>5000013. INSTITUCIONES EDUCATIVAS SALUDABLES PROMUEVEN ACCIONES PARA EL CUIDADO INFANTIL Y LA ADECUADA ALIMENTACION</t>
  </si>
  <si>
    <t>3033251. FAMILIAS SALUDABLES CON CONOCIMIENTOS PARA EL CUIDADO INFANTIL, LACTANCIA MATERNA EXCLUSIVA Y LA ADECUADA ALIMENTACION Y PROTECCION DEL MENOR DE 36 MESES</t>
  </si>
  <si>
    <t>5000014. FAMILIAS CON NIÑO/AS MENORES DE 36 MESES DESARROLLAN PRACTICAS SALUDABLES</t>
  </si>
  <si>
    <t>3033254. NIÑOS CON VACUNA COMPLETA</t>
  </si>
  <si>
    <t>5000017. APLICACION DE VACUNAS COMPLETAS</t>
  </si>
  <si>
    <t>3033255. NIÑOS CON CRED COMPLETO SEGUN EDAD</t>
  </si>
  <si>
    <t>5000018. ATENCION A NIÑOS CON CRECIMIENTO Y DESARROLLO - CRED COMPLETO PARA SU EDAD</t>
  </si>
  <si>
    <t>3033256. NIÑOS CON SUPLEMENTO DE HIERRO Y VITAMINA A</t>
  </si>
  <si>
    <t>5000019. ADMINISTRAR SUPLEMENTO DE HIERRO Y VITAMINA A</t>
  </si>
  <si>
    <t>3033311. ATENCION DE INFECCIONES RESPIRATORIAS AGUDAS</t>
  </si>
  <si>
    <t>5000027. ATENDER A NIÑOS CON INFECCIONES RESPIRATORIAS AGUDAS</t>
  </si>
  <si>
    <t>3033312. ATENCION DE ENFERMEDADES DIARREICAS AGUDAS</t>
  </si>
  <si>
    <t>5000028. ATENDER A NIÑOS CON ENFERMEDADES DIARREICAS AGUDAS</t>
  </si>
  <si>
    <t>3033313. ATENCION DE INFECCIONES RESPIRATORIAS AGUDAS CON COMPLICACIONES</t>
  </si>
  <si>
    <t>5000029. ATENDER A NIÑOS CON DIAGNOSTICO DE INFECCIONES RESPIRATORIAS AGUDAS CON COMPLICACIONES</t>
  </si>
  <si>
    <t>3033314. ATENCION DE ENFERMEDADES DIARREICAS AGUDAS CON COMPLICACIONES</t>
  </si>
  <si>
    <t>5000030. ATENDER A NIÑOS CON DIAGNOSTICO DE ENFERMEDAD DIARREICA AGUDA COMPLICADA</t>
  </si>
  <si>
    <t>3033315. ATENCION DE OTRAS ENFERMEDADES PREVALENTES</t>
  </si>
  <si>
    <t>5000031. BRINDAR ATENCION A OTRAS ENFERMEDADES PREVALENTES</t>
  </si>
  <si>
    <t>3033317. GESTANTE CON SUPLEMENTO DE HIERRO Y ACIDO FOLICO</t>
  </si>
  <si>
    <t>5000032. ADMINISTRAR SUPLEMENTO DE HIERRO Y ACIDO FOLICO A GESTANTES</t>
  </si>
  <si>
    <t>3033414. ATENCION DE NIÑOS Y NIÑAS CON PARASITOSIS INTESTINAL</t>
  </si>
  <si>
    <t>5000035. ATENDER A NIÑOS Y NIÑAS CON DIAGNOSTICO DE PARASITOSIS INTESTINAL</t>
  </si>
  <si>
    <t>060. INFORME</t>
  </si>
  <si>
    <t>080. NORMA</t>
  </si>
  <si>
    <t>222. REPORTE TECNICO</t>
  </si>
  <si>
    <t>223. CENTRO POBLADO</t>
  </si>
  <si>
    <t>215. MUNICIPIO</t>
  </si>
  <si>
    <t>019. COMUNIDAD</t>
  </si>
  <si>
    <t>236. INSTITUCION EDUCATIVA</t>
  </si>
  <si>
    <t>056. FAMILIA</t>
  </si>
  <si>
    <t>218. NIÑO PROTEGIDO</t>
  </si>
  <si>
    <t>219. NIÑO CONTROLADO</t>
  </si>
  <si>
    <t>220. NIÑO SUPLEMENTADO</t>
  </si>
  <si>
    <t>016. CASO TRATADO</t>
  </si>
  <si>
    <t>224. GESTANTE SUPLEMENTADA</t>
  </si>
  <si>
    <t>5004389. DESARROLLO DE NORMAS Y GUIAS TECNICAS EN SALUD MATERNO NEONATAL</t>
  </si>
  <si>
    <t>5004430. MONITOREO, SUPERVISION, EVALUACION Y CONTROL DE LA SALUD MATERNO NEONATAL</t>
  </si>
  <si>
    <t>3000002. POBLACION INFORMADA SOBRE SALUD SEXUAL, SALUD REPRODUCTIVA Y METODOS DE PLANIFICACION FAMILIAR</t>
  </si>
  <si>
    <t>5000059. BRINDAR INFORMACION SOBRE SALUD SEXUAL, SALUD REPRODUCTIVA Y METODOS DE PLANIFICACION FAMILIAR</t>
  </si>
  <si>
    <t>259. PERSONA INFORMADA</t>
  </si>
  <si>
    <t>3000005. ADOLESCENTES ACCEDEN A SERVICIOS DE SALUD PARA PREVENCION DEL EMBARAZO</t>
  </si>
  <si>
    <t>5000058. BRINDAR SERVICIOS DE SALUD PARA PREVENCION DEL EMBARAZO A ADOLESCENTES</t>
  </si>
  <si>
    <t>006. ATENCION</t>
  </si>
  <si>
    <t>3033172. ATENCION PRENATAL REENFOCADA</t>
  </si>
  <si>
    <t>5000037. BRINDAR ATENCION PRENATAL REENFOCADA</t>
  </si>
  <si>
    <t>058. GESTANTE CONTROLADA</t>
  </si>
  <si>
    <t>3033288. MUNICIPIOS SALUDABLES QUE PROMUEVEN SALUD SEXUAL Y REPRODUCTIVA</t>
  </si>
  <si>
    <t>5000039. PROMOVER LA SALUD SEXUAL Y REPRODUCTIVA CON ENFASIS EN MATERNIDAD SALUDABLE</t>
  </si>
  <si>
    <t>3033289. COMUNIDADES SALUDABLES QUE PROMUEVEN SALUD SEXUAL Y REPRODUCTIVA</t>
  </si>
  <si>
    <t>5000040. COMUNIDAD PROMUEVE ACCIONES ADECUADAS EN SALUD SEXUAL Y REPRODUCTIVA CON ENFASIS EN MATERNIDAD SALUDABLE Y SALUD DEL NEONATO</t>
  </si>
  <si>
    <t>3033290. INSTITUCIONES EDUCATIVAS SALUDABLES PROMUEVEN SALUD SEXUAL Y REPRODUCTIVA</t>
  </si>
  <si>
    <t>5000041. PROMOVER DESDE LAS INSTITUCIONES EDUCATIVAS SALUDABLES, SALUD SEXUAL Y REPRODUCTIVA CON ENFASIS EN LA MATERNIDAD SALUDABLE</t>
  </si>
  <si>
    <t>3033291. POBLACION ACCEDE A METODOS DE PLANIFICACION FAMILIAR</t>
  </si>
  <si>
    <t>5000042. MEJORAMIENTO DEL ACCESO DE LA POBLACION A METODOS DE PLANIFICACION FAMILIAR</t>
  </si>
  <si>
    <t>206. PAREJA PROTEGIDA</t>
  </si>
  <si>
    <t>3033292. POBLACION ACCEDE A SERVICIOS DE CONSEJERIA EN SALUD SEXUAL Y REPRODUCTIVA</t>
  </si>
  <si>
    <t>5000043. MEJORAMIENTO DEL ACCESO DE LA POBLACION A SERVICIOS DE CONSEJERIA EN SALUD SEXUAL Y REPRODUCTIVA</t>
  </si>
  <si>
    <t>3033294. ATENCION DE LA GESTANTE CON COMPLICACIONES</t>
  </si>
  <si>
    <t>5000044. BRINDAR ATENCION A LA GESTANTE CON COMPLICACIONES</t>
  </si>
  <si>
    <t>207. GESTANTE ATENDIDA</t>
  </si>
  <si>
    <t>3033295. ATENCION DEL PARTO NORMAL</t>
  </si>
  <si>
    <t>5000045. BRINDAR ATENCION DE PARTO NORMAL</t>
  </si>
  <si>
    <t>208. PARTO NORMAL</t>
  </si>
  <si>
    <t>3033296. ATENCION DEL PARTO COMPLICADO NO QUIRURGICO</t>
  </si>
  <si>
    <t>5000046. BRINDAR ATENCION DEL PARTO COMPLICADO NO QUIRURGICO</t>
  </si>
  <si>
    <t>209. PARTO COMPLICADO</t>
  </si>
  <si>
    <t>3033297. ATENCION DEL PARTO COMPLICADO QUIRURGICO</t>
  </si>
  <si>
    <t>5000047. BRINDAR ATENCION DEL PARTO COMPLICADO QUIRURGICO</t>
  </si>
  <si>
    <t>210. CESAREA</t>
  </si>
  <si>
    <t>3033298. ATENCION DEL PUERPERIO</t>
  </si>
  <si>
    <t>5000048. ATENDER EL PUERPERIO</t>
  </si>
  <si>
    <t>211. ATENCION PUERPERAL</t>
  </si>
  <si>
    <t>3033299. ATENCION DEL PUERPERIO CON COMPLICACIONES</t>
  </si>
  <si>
    <t>5000049. ATENDER EL PUERPERIO CON COMPLICACIONES</t>
  </si>
  <si>
    <t>212. EGRESO</t>
  </si>
  <si>
    <t>3033300. ATENCION OBSTETRICA EN UNIDAD DE CUIDADOS INTENSIVOS</t>
  </si>
  <si>
    <t>5000050. ATENDER COMPLICACIONES OBSTETRICAS EN UNIDAD DE CUIDADOS INTENSIVOS</t>
  </si>
  <si>
    <t>3033304. ACCESO AL SISTEMA DE REFERENCIA INSTITUCIONAL</t>
  </si>
  <si>
    <t>5000052. MEJORAMIENTO DEL ACCESO AL SISTEMA DE REFERENCIA INSTITUCIONAL</t>
  </si>
  <si>
    <t>214. GESTANTE Y/O NEONATO REFERIDO</t>
  </si>
  <si>
    <t>3033305. ATENCION DEL RECIEN NACIDO NORMAL</t>
  </si>
  <si>
    <t>5000053. ATENDER AL RECIEN NACIDO NORMAL</t>
  </si>
  <si>
    <t>239. RECIEN NACIDO ATENDIDO</t>
  </si>
  <si>
    <t>3033306. ATENCION DEL RECIEN NACIDO CON COMPLICACIONES</t>
  </si>
  <si>
    <t>5000054. ATENDER AL RECIEN NACIDO CON COMPLICACIONES</t>
  </si>
  <si>
    <t>3033307. ATENCION DEL RECIEN NACIDO CON COMPLICACIONES QUE REQUIERE UNIDAD DE CUIDADOS INTENSIVOS NEONATALES - UCIN</t>
  </si>
  <si>
    <t>5000055. ATENDER AL RECIEN NACIDO CON COMPLICACIONES QUE REQUIERE UNIDAD DE CUIDADOS INTENSIVOS NEONATALES - UCIN</t>
  </si>
  <si>
    <t>3033412. FAMILIAS SALUDABLES INFORMADAS RESPECTO DE SU SALUD SEXUAL Y REPRODUCTIVA</t>
  </si>
  <si>
    <t>5000056. INFORMAR A FAMILIAS SALUDABLES RESPECTO DE SU SALUD SEXUAL Y REPRODUCTIVA, CON ENFASIS EN LA MATERNIDAD SALUDABLES</t>
  </si>
  <si>
    <t>5004433. MONITOREO, SUPERVISION, EVALUACION Y CONTROL DE VIH/SIDA - TUBERCULOSIS</t>
  </si>
  <si>
    <t>5004434. DESARROLLO DE NORMAS Y GUIAS TECNICAS VIH/SIDA Y TUBERCULOSIS</t>
  </si>
  <si>
    <t>3000611. SERVICIOS DE ATENCION DE TUBERCULOSIS CON ADECUADA BIOSEGURIDAD</t>
  </si>
  <si>
    <t>5004435. ADECUADA BIOSEGURIDAD EN LOS SERVICIOS DE ATENCION DE TUBERCULOSIS</t>
  </si>
  <si>
    <t>395. TRABAJADOR PROTEGIDO</t>
  </si>
  <si>
    <t>3000612. SINTOMATICOS RESPIRATORIOS CON DESPISTAJE DE TUBERCULOSIS</t>
  </si>
  <si>
    <t>5004436. DESPISTAJE DE TUBERCULOSIS EN SINTOMATICOS RESPIRATORIOS</t>
  </si>
  <si>
    <t>087. PERSONA ATENDIDA</t>
  </si>
  <si>
    <t>3000613. PERSONAS EN CONTACTO DE CASOS DE TUBERCULOSIS CON CONTROL Y TRATAMIENTO PREVENTIVO (GENERAL, INDIGENA, PRIVADA DE SU LIBERTAD)</t>
  </si>
  <si>
    <t>5004437. CONTROL Y TRATAMIENTO PREVENTIVO DE CONTACTOS DE CASOS TUBERCULOSIS (GENERAL, INDIGENA, PRIVADA DE SU LIBERTAD)</t>
  </si>
  <si>
    <t>394. PERSONA TRATADA</t>
  </si>
  <si>
    <t>3000614. PERSONAS CON DIAGNOSTICO DE TUBERCULOSIS</t>
  </si>
  <si>
    <t>5004438. DIAGNOSTICO DE CASOS DE TUBERCULOSIS</t>
  </si>
  <si>
    <t>393. PERSONA DIAGNOSTICADA</t>
  </si>
  <si>
    <t>3000615. PERSONAS PRIVADAS DE SU LIBERTAD TRATADAS</t>
  </si>
  <si>
    <t>5004439. TRATAMIENTO DE CASOS DE PERSONAS PRIVADAS DE SU LIBERTAD</t>
  </si>
  <si>
    <t>3000616. PACIENTES CON COMORBILIDAD CON DESPISTAJE Y DIAGNOSTICO DE TUBERCULOSIS</t>
  </si>
  <si>
    <t>5004440. DESPISTAJE Y DIAGNOSTICO DE TUBERCULOSIS PARA PACIENTES CON COMORBILIDAD</t>
  </si>
  <si>
    <t>3043952. FAMILIA CON PRACTICAS SALUDABLES PARA LA PREVENCION DE VIH/SIDA Y TUBERCULOSIS</t>
  </si>
  <si>
    <t>5000062. PROMOVER EN LAS FAMILIA PRACTICAS SALUDABLES PARA LA PREVENCION DE VIH/SIDA Y TUBERCULOSIS</t>
  </si>
  <si>
    <t>3043953. INSTITUCIONES EDUCATIVAS QUE PROMUEVEN PRACTICAS SALUDABLES PARA LA PREVENCION DE VIH/SIDA Y TUBERCULOSIS</t>
  </si>
  <si>
    <t>5000063. PROMOVER DESDE LAS INSTITUCIONES EDUCATIVAS PRACTICAS SALUDABLES PARA LA PREVENCION DE VIH/SIDA Y TUBERCULOSIS</t>
  </si>
  <si>
    <t>3043954. AGENTES COMUNITARIOS QUE PROMUEVEN PRACTICAS SALUDABLES PARA PREVENCION DE VIH/SIDA Y TUBERCULOSIS</t>
  </si>
  <si>
    <t>5000064. PROMOVER MEDIANTE AGENTES COMUNITARIOS EN SALUD (ACS), PRACTICAS SALUDABLES PARA PREVENCION DE TUBERCULOSIS</t>
  </si>
  <si>
    <t>088. PERSONA CAPACITADA</t>
  </si>
  <si>
    <t>3043955. HOGARES EN AREAS DE ELEVADO RIESGO DE TRANSMISION DE TBC QUE ACCEDEN A VIVIENDAS REORDENADAS</t>
  </si>
  <si>
    <t>5000065. REORDENAR VIVIENDAS EN HOGARES, UBICADOS EN AREAS DE ELEVADO RIESGO DE TRANSMISION DE TBC</t>
  </si>
  <si>
    <t>255. VIVIENDAS</t>
  </si>
  <si>
    <t>3043956. HOGARES DE PERSONAS AFECTADAS DE TBMDR CON VIVIENDAS MEJORADAS</t>
  </si>
  <si>
    <t>5000066. IMPLEMENTAR VIVIENDAS MEJORADAS EN HOGARES DE PERSONAS AFECTADAS DE TUBERCULOSIS MULTIDROGO RESISTENTE - TBMDR</t>
  </si>
  <si>
    <t>3043958. POBLACION INFORMADA SOBRE USO CORRECTO DE CONDON PARA PREVENCION DE INFECCIONES DE TRANSMISION SEXUAL Y VIH/SIDA</t>
  </si>
  <si>
    <t>5000068. MEJORAR EN POBLACION INFORMADA EL USO CORRECTO DE CONDON PARA PREVENCION DE INFECCIONES DE TRANSMISION SEXUAL Y VIH/SIDA</t>
  </si>
  <si>
    <t>3043959. ADULTOS Y JOVENES RECIBEN CONSEJERIA Y TAMIZAJE PARA INFECCIONES DE TRANSMISION SEXUAL Y VIH/SIDA</t>
  </si>
  <si>
    <t>5000069. ENTREGAR A ADULTOS Y JOVENES VARONES CONSEJERIA Y TAMIZAJE PARA ITS Y VIH/SIDA</t>
  </si>
  <si>
    <t>3043960. POBLACION ADOLESCENTE INFORMADA SOBRE INFECCIONES DE TRANSMISION SEXUAL y VIH/SIDA</t>
  </si>
  <si>
    <t>5000070. ENTREGAR A POBLACION ADOLESCENTE INFORMACION SOBRE INFECCIONES DE TRANSMISION SEXUAL Y VIH/SIDA</t>
  </si>
  <si>
    <t>3043961. POBLACION DE ALTO RIESGO RECIBE INFORMACION Y ATENCION PREVENTIVA</t>
  </si>
  <si>
    <t>5000071. BRINDAR INFORMACION Y ATENCION PREVENTIVA A POBLACION DE ALTO RIESGO</t>
  </si>
  <si>
    <t>3043965. PERSONA QUE ACCEDE AL EESS Y RECIBE TRATAMIENTO OPORTUNO PARA TUBERCULOSIS ESQUEMAS 1, 2, NO MULTIDROGO RESISTENTE Y MULTIDROGO RESISTENTE</t>
  </si>
  <si>
    <t>5000075. BRINDAR TRATAMIENTO OPORTUNO PARA TUBERCULOSIS ESQUEMAS 1,2, NO MULTIDROGO RESISTENTE Y MULTIDROGO RESISTENTE</t>
  </si>
  <si>
    <t>3043968. POBLACION CON INFECCIONES DE TRANSMISION SEXUAL RECIBEN TRATAMIENTO SEGUN GUIA CLINICAS</t>
  </si>
  <si>
    <t>5000078. BRINDAR A POBLACION CON INFECCIONES DE TRANSMISION SEXUAL TRATAMIENTO SEGUN GUIA CLINICAS</t>
  </si>
  <si>
    <t>3043969. PERSONAS DIAGNOSTICADAS CON VIH/SIDA QUE ACUDEN A LOS SERVICIOS Y RECIBEN ATENCION INTEGRAL</t>
  </si>
  <si>
    <t>5000079. BRINDAR ATENCION INTEGRAL A PERSONAS CON DIAGNOSTICO DE VIH QUE ACUDEN A LOS SERVICIOS</t>
  </si>
  <si>
    <t>3043970. MUJERES GESTANTES REACTIVAS Y NIÑOS EXPUESTOS AL VIH/SIDA RECIBEN TRATAMIENTO OPORTUNO</t>
  </si>
  <si>
    <t>5000080. BRINDAR TRATAMIENTO OPORTUNO A MUJERES GESTANTES REACTIVAS Y NIÑOS EXPUESTOS AL VIH</t>
  </si>
  <si>
    <t>3043971. MUJERES GESTANTES REACTIVAS A SIFILIS Y SUS CONTACTOS Y RECIEN NACIDOS EXPUESTOS RECIBEN TRATAMIENTO OPORTUNO</t>
  </si>
  <si>
    <t>5000081. BRINDAR TRATAMIENTO OPORTUNO A MUJERES GESTANTES REACTIVAS A SIFILIS Y SUS CONTACTOS Y RECIEN NACIDOS EXPUESTOS</t>
  </si>
  <si>
    <t>3043972. PERSONA QUE ACCEDE AL EESS Y RECIBE TRATAMIENTO OPORTUNO PARA TUBERCULOSIS EXTREMADAMENTE DROGO RESISTENTE (XDR)</t>
  </si>
  <si>
    <t>5000082. BRINDAR TRATAMIENTO OPORTUNO A PERSONAS QUE ACCEDEN AL EESS Y RECIBE TRATAMIENTO PARA TUBERCULOSIS EXTREMADAMENTE DROGO RESISTENTE (XDR)</t>
  </si>
  <si>
    <t>3043974. PERSONA CON COMORBILIDAD RECIBE TRATAMIENTO PARA TUBERCULOSIS</t>
  </si>
  <si>
    <t>5000084. BRINDAR TRATAMIENTO PARA TUBERCULOSIS A PERSONAS CON COMORBILIDAD</t>
  </si>
  <si>
    <t>5000085. MONITOREO, SUPERVISION, EVALUACION Y CONTROL METAXENICAS Y ZOONOSIS</t>
  </si>
  <si>
    <t>5004451. DESARROLLO DE NORMAS Y GUIAS TECNICAS EN METAXENICAS Y ZOONOSIS</t>
  </si>
  <si>
    <t>3043977. FAMILIA CON PRACTICAS SALUDABLES PARA LA PREVENCION DE ENFERMEDADES METAXENICAS Y ZOONOTICAS</t>
  </si>
  <si>
    <t>5000087. PROMOCION DE PRACTICAS SALUDABLES PARA LA PREVENCION DE ENFERMEDADES METAXENICAS Y ZOONOTICAS EN FAMILIAS DE ZONAS DE RIESGO</t>
  </si>
  <si>
    <t>3043978. INSTITUCIONES EDUCATIVAS QUE PROMUEVEN PRACTICAS SALUDABLES PARA LA PREVENCION DE ENFERMEDADES METAXENICAS Y ZOONOTICAS</t>
  </si>
  <si>
    <t>5000088. PROMOCION DE PRACTICAS SALUDABLES PARA LA PREVENCION DE ENFERMEDADES METAXENICAS Y ZOONOTICAS EN INSTITUCIONES EDUCATIVAS</t>
  </si>
  <si>
    <t>3043979. MUNICIPIOS PARTICIPANDO EN DISMINUCION DE LA TRANSMISION DE ENFERMEDADES METAXENICAS Y ZOONOTICAS</t>
  </si>
  <si>
    <t>5000089. PROMOCION DE PRACTICAS SALUDABLES PARA LA DISMUNICION DE LA TRANSMISION DE ENFERMEDADES METAXENICAS Y ZOONOTICAS</t>
  </si>
  <si>
    <t>3043980. POBLADORES DE AREAS CON RIESGO DE TRANSMISION INFORMADA CONOCE LOS MECANISMOS DE TRANSMISION DE ENFERMEDADES METAXENICAS Y ZOONOTICAS</t>
  </si>
  <si>
    <t>5000090. INFORMACION DE LOS MECANISMOS DE TRANSMISION DE ENFERMEDADES METAXENICAS Y ZOONOTICAS EN POBLADORES DE AREAS CON RIESGO</t>
  </si>
  <si>
    <t>3043981. VIVIENDAS PROTEGIDAS DE LOS PRINCIPALES CONDICIONANTES DEL RIESGO EN LAS AREAS DE ALTO Y MUY ALTO RIESGO DE ENFERMEDADES METAXENICAS Y ZOONOSIS</t>
  </si>
  <si>
    <t>5000091. INTERVENCIONES EN VIVIENDAS PROTEGIDAS DE LOS PRINCIPALES CONDICIONANTES DEL RIESGO EN LAS AREAS DE ALTO Y MUY ALTO RIESGO DE ENFERMEDADES METAXENICAS Y ZOONOSIS</t>
  </si>
  <si>
    <t>3043982. VACUNACION DE ANIMALES DOMESTICOS</t>
  </si>
  <si>
    <t>5000092. VACUNAR A ANIMALES DOMESTICOS</t>
  </si>
  <si>
    <t>334. ANIMAL VACUNADO</t>
  </si>
  <si>
    <t>3043983. DIAGNOSTICO Y TRATAMIENTO DE ENFERMEDADES METAXENICAS</t>
  </si>
  <si>
    <t>5000093. EVALUACION, DIAGNOSTICO Y TRATAMIENTO DE ENFERMEDADES METAXENICAS</t>
  </si>
  <si>
    <t>3043984. DIAGNOSTICO Y TRATAMIENTO DE CASOS DE ENFERMEDADES ZOONOTICAS</t>
  </si>
  <si>
    <t>5000094. EVALUACION, DIAGNOSTICO Y TRATAMIENTO DE CASOS DE ENFERMEDADES ZOONOTICAS</t>
  </si>
  <si>
    <t>3044119. COMUNIDAD CON FACTORES DE RIESGO CONTROLADOS</t>
  </si>
  <si>
    <t>5000095. ACCIONES DE CONTROL EN COMUNIDADES CON FACTORES DE RIESGO DE ENFERMEDADES METAXENICAS Y ZOONOTICAS</t>
  </si>
  <si>
    <t>5004452. MONITOREO, SUPERVISION, EVALUACION Y CONTROL DE ENFERMEDADES NO TRANSMISIBLES</t>
  </si>
  <si>
    <t>5004453. DESARROLLO DE NORMAS Y GUIAS TECNICAS EN ENFERMEDADES NO TRANSMISIBLES</t>
  </si>
  <si>
    <t>3000006. ATENCION ESTOMATOLOGICA PREVENTIVA BASICA</t>
  </si>
  <si>
    <t>5000104. ATENCION ESTOMATOLOGICA PREVENTIVA BASICA EN NIÑOS, GESTANTES Y ADULTOS MAYORES</t>
  </si>
  <si>
    <t>3000007. ATENCION ESTOMATOLOGICA RECUPERATIVA BASICA</t>
  </si>
  <si>
    <t>5000105. ATENCION ESTOMATOLOGICA RECUPERATIVA BASICA EN NIÑOS, GESTANTES Y ADULTOS MAYORES</t>
  </si>
  <si>
    <t>3000008. ATENCION ESTOMATOLOGICA ESPECILIZADA BASICA</t>
  </si>
  <si>
    <t>5000106. ATENCION ESTOMATOLOGICA ESPECIALIZADA BASICA</t>
  </si>
  <si>
    <t>3000009. TAMIZAJE Y DIAGNOSTICO DE PACIENTE CON RETINOPATIA OFTAMOLOGICA DEL PREMATURO</t>
  </si>
  <si>
    <t>5000107. EXAMENES DE TAMIZAJE Y DIAGNOSTICO EN PACIENTES CON RETINOPATIA OFTAMOLOGICA DEL PREMATURO</t>
  </si>
  <si>
    <t>438. PERSONA TAMIZADA</t>
  </si>
  <si>
    <t>3000010. CONTROL Y TRATAMIENTO DE PACIENTE CON RETINOPATIA OFTAMOLOGICA DEL PREMATURO</t>
  </si>
  <si>
    <t>5000108. BRINDAR TRATAMIENTO A NIÑOS PREMATUROS CON DIAGNOSTICO DE RETINOPATIA OFTAMOLOGICA</t>
  </si>
  <si>
    <t>3000011. TAMIZAJE Y DIAGNOSTICO DE PACIENTES CON CATARATAS</t>
  </si>
  <si>
    <t>5000109. EVALUACION DE TAMIZAJE Y DIAGNOSTICO DE PACIENTES CON CATARATAS</t>
  </si>
  <si>
    <t>3000012. TRATAMIENTO Y CONTROL DE PACIENTES CON CATARATAS</t>
  </si>
  <si>
    <t>5000110. BRINDAR TRATAMIENTO A PACIENTES CON DIAGNOSTICO DE CATARATAS</t>
  </si>
  <si>
    <t>3000013. TAMIZAJE Y DIAGNOSTICO DE PACIENTES CON ERRORES REFRACTIVOS</t>
  </si>
  <si>
    <t>5000111. EXAMENES DE TAMIZAJE Y DIAGNOSTICO DE PERSONAS CON ERRORES REFRACTIVOS</t>
  </si>
  <si>
    <t>3000014. TRATAMIENTO Y CONTROL DE PACIENTES CON ERRORES REFRACTIVOS</t>
  </si>
  <si>
    <t>5000112. BRINDAR TRATAMIENTO A PACIENTES CON DIAGNOSTICO DE ERRORES REFRACTIVOS</t>
  </si>
  <si>
    <t>3000015. VALORACION CLINICA Y TAMIZAJE LABORATORIAL DE ENFERMEDADES CRONICAS NO TRANSMISIBLES</t>
  </si>
  <si>
    <t>5000113. EVALUACION CLINICA Y TAMIZAJE LABORATORIAL DE PERSONAS CON RIESGO DE PADECER ENFERMEDADES CRONICAS NO TRANSMISIBLES</t>
  </si>
  <si>
    <t>3000016. TRATAMIENTO Y CONTROL DE PERSONAS CON HIPERTENSION ARTERIAL</t>
  </si>
  <si>
    <t>5000114. BRINDAR TRATAMIENTO A PERSONAS CON DIAGNOSTICO DE HIPERTENSION ARTERIAL</t>
  </si>
  <si>
    <t>3000017. TRATAMIENTO Y CONTROL DE PERSONAS CON DIABETES</t>
  </si>
  <si>
    <t>5000115. BRINDAR TRATAMIENTO A PERSONAS CON DIAGNOSTICO DE DIABETES MELLITUS</t>
  </si>
  <si>
    <t>3043987. POBLACION INFORMADA Y SENSIBILIZADA EN EL CUIDADO DE LA SALUD DE LAS ENFERMEDADES NO TRANSMISIBLES (MENTAL, BUCAL, OCULAR, METALES PESADOS, HIPERTENSION ARTERIAL Y DIABETES MELLITUS)</t>
  </si>
  <si>
    <t>5000098. INFORMACION Y SENSIBILIZACION DE LA POBLACION EN PARA EL CUIDADO DE LA SALUD DE LAS ENFERMEDADES NO TRANSMISIBLES (MENTAL, BUCAL, OCULAR, METALES PESADOS, HIPERTENSION ARTERIAL Y DIABETES MELLITUS)</t>
  </si>
  <si>
    <t>3043988. FAMILIA EN ZONAS DE RIESGO INFORMADA QUE REALIZAN PRACTICAS HIGIENICAS SANITARIAS PARA PREVENIR LAS ENFERMEDADES NO TRANSMISIBLES ( MENTAL, BUCAL, OCULAR, METALES PESADOS, HIPERTENSION ARTERIAL Y DIABETES MELLITUS )</t>
  </si>
  <si>
    <t>5000099. PROMOCION DE PRACTICAS HIGIENICAS SANITARIAS EN FAMILIAS EN ZONAS DE RIESGO PARA PREVENIR LAS ENFERMEDADES NO TRANSMISIBLES (MENTAL, BUCAL, OCULAR, METALES PESADOS, HIPERTENSIO Y DIABETES)</t>
  </si>
  <si>
    <t>3043989. INSTITUCIONES EDUCATIVAS QUE PROMUEVEN PRACTICAS HIGIENICAS SANITARIAS PARA PREVENIR LAS ENFERMEDADES NO TRANSMISIBLES (MENTAL, BUCAL, OCULAR, METALES PESADOS, HIPERTENSION ARTERIAL Y DIABETES MELLITUS)</t>
  </si>
  <si>
    <t>5000100. PROMOCION DE PRACTICAS SALUDABLES EN INSTITUCIONES EDUCATIVAS PARA LA PREVENCION DE LAS ENFERMEDADES NO TRANSMISIBLES (SALUD MENTAL, BUCAL, OCULAR, METALES PESADOS, HTA Y DIABETES MELLITUS)</t>
  </si>
  <si>
    <t>3043990. MUNICIPIO QUE DESARROLLAN ACCIONES DIRIGIDAS A PREVENIR LAS ENFERMEDADES NO TRANSMISIBLES ( MENTAL, BUCAL, OCULAR, METALES PESADOS, HIPERTENSION ARTERIAL Y DIABETES MELLITUS)</t>
  </si>
  <si>
    <t>5000101. ACCIONES DIRIGIDAS A FUNCIONARIOS DE MUNICIPIOS PARA PREVENIR LAS ENFERMEDADES NO TRANSMISIBLES ( MENTAL, BUCAL, OCULAR, METALES PESADOS, HIPERTENSION ARTERIAL)</t>
  </si>
  <si>
    <t>3043994. TAMIZAJE Y TRATAMIENTO DE PACIENTES CON PROBLEMAS Y TRANSTORNOS DE SALUD MENTAL</t>
  </si>
  <si>
    <t>5000102. EXAMENES DE TAMIZAJE Y TRATAMIENTO DE PACIENTES CON PROBLEMAS Y TRASTORNOS DE SALUD MENTAL</t>
  </si>
  <si>
    <t>3043997. TAMIZAJE Y TRATAMIENTO DE PACIENTES AFECTADOS POR METALES PESADOS</t>
  </si>
  <si>
    <t>5000103. EXAMENES DE TAMIZAJE Y TRATAMIENTO DE PERSONAS AFECTADAS POR INTOXICACION DE METALES PESADOS</t>
  </si>
  <si>
    <t>5004441. MONITOREO, SUPERVISION, EVALUACION Y CONTROL DE PREVENCION Y CONTROL DEL CANCER</t>
  </si>
  <si>
    <t>5004442. DESARROLLO DE NORMAS Y GUIAS TECNICAS EN PREVENCION Y CONTROL DEL CANCER</t>
  </si>
  <si>
    <t>3000003. COMUNIDADES SALUDABLES PROMUEVEN ESTILOS DE VIDA SALUDABLE PARA LA PREVENCION DE LOS PRINCIPALES TIPOS DE CANCER</t>
  </si>
  <si>
    <t>5000131. PROMOCION DE ESTILOS DE VIDA SALUDABLE PARA LA PREVENCION DE LOS PRINCIPALES TIPOS DE CANCER</t>
  </si>
  <si>
    <t>3000004. MUJER TAMIZADA EN CANCER DE CUELLO UTERINO</t>
  </si>
  <si>
    <t>5000132. TAMIZAJE EN MUJERES PARA DETECCION DE CANCER DE CUELLO UTERINO</t>
  </si>
  <si>
    <t>3000360. INSTITUCIONES EDUCATIVAS SALUDABLES QUE PROMUEVEN LA PREVENCION DEL CANCER DE CUELLO UTERINO, MAMA, ESTOMAGO, PROSTATA, PULMON, COLON, RECTO, HIGADO, LEUCEMIA, LINFOMA, PIEL Y OTROS</t>
  </si>
  <si>
    <t>5003060. CAPACITACION A LAS INSTITUCIONES EDUCATIVAS PARA LA PROMOCION DE PRACTICAS Y ENTORNOS SALUDABLES PARA LA PREVENCION DEL CANCER</t>
  </si>
  <si>
    <t>3000361. FAMILIAS SALUDABLES CON CONOCIMIENTO DE LA PREVENCION DEL CANCER DE CUELLO UTERINO, MAMA, ESTOMAGO, PROSTATA, PULMON COLON, RECTO, HIGADO, LEUCEMIA, LINFOMA, PIEL Y OTROS</t>
  </si>
  <si>
    <t>5003061. CONSEJERIA A LAS FAMILIAS PARA LA ADOPCION Y PRACTICA DE ESTILOS DE VISDA SALUDABLES PARA LA PREVENCION DEL CANCER</t>
  </si>
  <si>
    <t>3000362. MUNICIPIOS SALUDABLES QUE PROMUEVEN LA PREVENCION DEL CANCER DE CUELLO UTERINO, MAMA, ESTOMAGO, PROSTATA, PULMON Y COLON, RECTO, HIGADO, LEUCEMIA, LINFOMA, PIEL Y OTROS</t>
  </si>
  <si>
    <t>5003062. CAPACITACION A LOS MUNICIPIOS PARA LA PROMOCION DE PRACTICAS EN SALUD EN LA PREVENCION DEL CANCER</t>
  </si>
  <si>
    <t>3000363. PERSONAS CON CONSEJERIA EN LA PREVENCION DEL CANCER DE: COLON Y RECTO, HIGADO, LEUCEMIA, LINFOMA, PIEL Y OTROS</t>
  </si>
  <si>
    <t>5003063. CONSEJERIA EN LA PREVENCION DEL CANCER DE COLONY RECTO, HIGADO, LEUCEMIA, LINFOMA, PIEL Y OTROS</t>
  </si>
  <si>
    <t>086. PERSONA</t>
  </si>
  <si>
    <t>3000365. ATENCION DEL CANCER DE CUELLO UTERINO PARA EL ESTADIAJE Y TRATAMIENTO</t>
  </si>
  <si>
    <t>5003065. DETERMINACION DEL ESTADIO CLINICO Y TRATAMIENTO DEL CANCER DE CUELLO UTERINO</t>
  </si>
  <si>
    <t>3000366. ATENCION DEL CANCER DE MAMA PARA EL ESTADIAJE Y TRATAMIENTO</t>
  </si>
  <si>
    <t>5003066. DETERMINACION DEL ESTADIO CLINICO Y TRATAMIENTO DEL CANCER DE MAMA</t>
  </si>
  <si>
    <t>3000367. ATENCION DEL CANCER DE ESTOMAGO PARA EL ESTADIAJE Y TRATAMIENTO</t>
  </si>
  <si>
    <t>5003067. DETERMINACION DEL ESTADIO CLINICO Y TRATAMIENTO DEL CANCER DE ESTOMAGO</t>
  </si>
  <si>
    <t>3000368. ATENCION DEL CANCER DE PROSTATA PARA EL DIAGNOSTICO, ESTADIAJE Y TRATAMIENTO</t>
  </si>
  <si>
    <t>5003068. DETERMINACION DEL DIAGNOSTICO, ESTADIO CLINICO Y TRATAMIENTO DEL CANCER DE PROSTATA</t>
  </si>
  <si>
    <t>3000369. ATENCION DEL CANCER DE PULMON QUE INCLUYE: DIAGNOSTICO, ESTADIAJE Y TRATAMIENTO</t>
  </si>
  <si>
    <t>5003069. EVALUACION MEDICA PREVENTIVA, DETERMINACION DE DIAGNOSTICO, ESTADIAJE Y TRATAMIENTO DEL CANCER DE PULMON</t>
  </si>
  <si>
    <t>3000370. ATENCION DEL CANCER DE COLON Y RECTO QUE INCLUYE: DIAGNOSTICO, ESTADIAJE Y TRATAMIENTO</t>
  </si>
  <si>
    <t>5003070. DIAGNOSTICO, ESTADIAJE Y TRATAMIENTO DEL CANCER DE COLON Y RECTO</t>
  </si>
  <si>
    <t>3000371. ATENCION DEL CANCER DE HIGADO QUE INCLUYE: DIAGNOSTICO, ESTADIAJE Y TRATAMIENTO</t>
  </si>
  <si>
    <t>5003071. DETERMINACION DEL DIAGNOSTICO, ESTADIO CLINICO Y TRATAMIENTO DEL CANCER DE HIGADO</t>
  </si>
  <si>
    <t>3000372. ATENCION DE LA LEUCEMIA QUE INCLUYE: DIAGNOSTICO Y TRATAMIENTO</t>
  </si>
  <si>
    <t>5003072. DIAGNOSTICO Y TRATAMIENTO MEDICO DE LEUCEMIA</t>
  </si>
  <si>
    <t>3000373. ATENCION DE LA LINFOMA QUE INCLUYE: DIAGNOSTICO Y TRATAMIENTO</t>
  </si>
  <si>
    <t>5003073. DIAGNOSTICO Y TRATAMIENTO MEDICO DE LINFOMA</t>
  </si>
  <si>
    <t>3000374. ATENCION DEL CANCER DE PIEL NO MELANOMAS QUE INCLUYE: DIAGNOSTICO, ESTADIAJE Y TRATAMIENTO</t>
  </si>
  <si>
    <t>5003074. DIAGNOSTICO, ESTADIAJE CLINICO Y TRATAMIENTO DEL CANCER DE PIEL NO MELANOMA</t>
  </si>
  <si>
    <t>3000424. MUJERES CON CITOLOGIA ANORMAL CON COLPOSCOPIA</t>
  </si>
  <si>
    <t>5003262. EXAMEN DE COLPOSCOPIA EN MUJERES CON CITOLOGIA ANORMAL</t>
  </si>
  <si>
    <t>3000425. MUJERES CON CITOLOGIA ANORMAL CON EXAMEN DE CRIOTERAPIA O CONO LEEP</t>
  </si>
  <si>
    <t>5003263. CRIOTERAPIA O CONO LEEP EN MUJERES CON CITOLOGIA ANORMAL</t>
  </si>
  <si>
    <t>3044194. POBLACION INFORMADA Y SENSIBILIZADA EN EL CUIDADO DE LA SALUD DEL CANCER DE CERVIX, CANCER DE MAMA, CANCER GASTRICO, CANCER DE PROSTATA Y CANCER DE PULMON</t>
  </si>
  <si>
    <t>5000118. INFORMACION Y SENSIBILIZACION DE LA POBLACION EN EL CUIDADO DE LA SALUD DEL CANCER DE CERVIX, MAMA, GASTRICO, PROSTATA Y DE PULMON</t>
  </si>
  <si>
    <t>3044195. MUJERES MAYORES DE 18 AÑOS CON CONSEJERIA EN CANCER DE CERVIX</t>
  </si>
  <si>
    <t>5000119. CONSEJERIA A MUJERES MAYORES DE 18 AÑOS PARA LA PREVENCION DE CANCER DE CERVIX</t>
  </si>
  <si>
    <t>3044197. MUJERES MAYORES DE 18 AÑOS CON CONSEJERIA EN CANCER DE MAMA</t>
  </si>
  <si>
    <t>5000120. CONSEJERIA EN MUJERES MAYORES DE 18 AÑOS PARA LA PREVENCION DE CANCER DE MAMA</t>
  </si>
  <si>
    <t>3044198. MUJERES DE 40 A 65 AÑOS CON MAMOGRAFIA BILATERAL</t>
  </si>
  <si>
    <t>5000121. MAMOGRAFIA BILATERAL EN MUJERES DE 40 A 65 AÑOS</t>
  </si>
  <si>
    <t>3044199. PERSONAS CON CONSEJERIA EN LA PREVENCION DEL CANCER GASTRICO</t>
  </si>
  <si>
    <t>5000122. CONSEJERIA PARA LA PREVENCION DEL CANCER GASTRICO</t>
  </si>
  <si>
    <t>3044200. VARONES MAYORES DE 18 AÑOS CON CONSEJERIA EN LA PREVENCION DEL CANCER DE PROSTATA</t>
  </si>
  <si>
    <t>5000123. CONSEJERIA A VARONES MAYORES DE 18 AÑOS PARA LA PREVENCION DE CANCER DE PROSTATA</t>
  </si>
  <si>
    <t>3044201. VARONES DE 50 A 70 AÑOS CON EXAMEN DE TACTO PROSTATICO POR VIA RECTAL</t>
  </si>
  <si>
    <t>5000124. EXAMEN DE TACTO PROSTATICO POR VIA RECTAL EN VARONES DE 50 A 70 AÑOS</t>
  </si>
  <si>
    <t>3044202. VARONES DE 50 A 70 AÑOS CON DOSAJE DE PSA</t>
  </si>
  <si>
    <t>5000125. DOSAJE DE PSA EN VARONES DE 50 A 70 AÑOS PARA DIAGNOSTICO DE CANCER DE PROSTATA</t>
  </si>
  <si>
    <t>3044203. POBLACION EN EDAD ESCOLAR CON CONSEJERIA EN PREVENCION DEL CANCER DE PULMON</t>
  </si>
  <si>
    <t>5000126. CONSEJERIA EN PREVENCION DEL CANCER DE PULMON EN POBLACION ESCOLAR</t>
  </si>
  <si>
    <t>3044204. POBLACION LABORAL CON CONSEJERIA EN PREVENCION DEL CANCER DE PULMON</t>
  </si>
  <si>
    <t>5000127. CONSEJERIA EN PREVENCION DEL CANCER DE PULMON EN POBLACION EN EDAD LABORAL</t>
  </si>
  <si>
    <t>3045112. PERSONAS DE 45 A 65 AÑOS CON ENDOSCOPIA DIGESTIVA ALTA</t>
  </si>
  <si>
    <t>5000130. ENDOSCOPIA DIGESTIVA ALTA EN PERSONAS DE 45 A 65 AÑOS</t>
  </si>
  <si>
    <t>3000169. POBLACION CON PRACTICAS SEGURAS EN SALUD FRENTE A OCURRENCIA DE PELIGROS NATURALES</t>
  </si>
  <si>
    <t>5001580. CAPACITACION DE COMUNIDADES EN HABILIDADES PARA REDUCIR EL RIESGO DE DAÑOS DE SALUD</t>
  </si>
  <si>
    <t>5003301. ENTRENAMIENTO DE LA POBLACION EN RESPUESTA Y REHABILITACION EN SALUD FRENTE A EMERGENCIAS Y DESASTRE</t>
  </si>
  <si>
    <t>3000450. ENTIDADES PUBLICAS CON GESTION DE RIESGO DE DESASTRE EN SUS PROCESOS DE PLANIFICACION Y ADMINISTRACION PARA EL DESARROLLO</t>
  </si>
  <si>
    <t>5004278. DESARROLLO DE CAPACIDADES Y ASISTENCIA TECNICA EN GESTION DEL RIESGO DE DESASTRES</t>
  </si>
  <si>
    <t>5004279. MONITOREO,SUPERVISION Y EVALUACION DE PRODUCTOS Y ACTIVIDADES EN GESTION DE RIESGO DE DESASTRES</t>
  </si>
  <si>
    <t>201. INFORME TECNICO</t>
  </si>
  <si>
    <t>5004280. DESARROLLO DE INSTRUMENTOS ESTRATEGICOS PARA LA GESTION DEL RIESGO DE DESASTRES</t>
  </si>
  <si>
    <t>036. DOCUMENTO</t>
  </si>
  <si>
    <t>3000564. SERVICIOS DE SALUD CON CAPACIDADES COMPLEMENTARIAS PARA LA ATENCION  FRENTE A EMERGENCIAS Y DESASTRES</t>
  </si>
  <si>
    <t>5003304. CAPACIDAD DE EXPANSION ASISTENCIAL EN ESTABLECIMIENTOS DE SALUD ESTRATEGICOS</t>
  </si>
  <si>
    <t>044. ESTABLECIMIENTO DE SALUD</t>
  </si>
  <si>
    <t>5003305. OFERTA COMPLEMENTARIA ORGANIZADA FRENTE A EMERGENCIAS Y DESASTRES</t>
  </si>
  <si>
    <t>5003306. ATENCION DE SALUD Y MOVILIZACION DE BRIGADAS FRENTE A EMERGENCIAS Y DESASTRES</t>
  </si>
  <si>
    <t>3000565. SERVICIOS ESENCIALES SEGUROS ANTE EMERGENCIAS Y DESASTRES</t>
  </si>
  <si>
    <t>5001576. SEGURIDAD FUNCIONAL DE LOS ESTABLECIMIENTOS DE SALUD</t>
  </si>
  <si>
    <t>5003299. ANALISIS DE LA VULNERABILIDAD DE ESTABLECIMIENTOS DE SALUD</t>
  </si>
  <si>
    <t>046. ESTUDIO</t>
  </si>
  <si>
    <t>5004475. SEGURIDAD ESTRUCTURAL Y NO ESTRUCTURAL DE ESTABLECIMIENTOS DE SALUD</t>
  </si>
  <si>
    <t>3000628. POBLACION CON MONITOREO, VIGILANCIA Y CONTROL DE DAÑOS A LA SALUD FRENTE A EMERGENCIA Y DESASTRES</t>
  </si>
  <si>
    <t>5003303. ORGANIZACION E IMPLEMENTACION DE SIMULACROS FRENTE A EMERGENCIAS Y DESASTRES</t>
  </si>
  <si>
    <t>550. SIMULACRO</t>
  </si>
  <si>
    <t>5004277. ESTUDIO Y VIGILANCIA DE ENFERMEDADES TRAZADORAS Y AGENTES ETIOLOGICOS PARA LA GESTION DEL RIESGO DE DESASTRES</t>
  </si>
  <si>
    <t>5004473. IMPLEMENTACION DE CENTROS DE OPERACIONES DE EMERGENCIAS DE SALUD PARA EL ANALISIS DE INFORMACION Y TOMA DE DECISIONES ANTE SITUACIONES DE EMERGENCIAS Y DESASTRES</t>
  </si>
  <si>
    <t>5002826. MONITOREO DE LA ATENCION DEL PROGRAMA</t>
  </si>
  <si>
    <t>5002827. SUPERVISION DE LA ATENCION DEL PROGRAMA</t>
  </si>
  <si>
    <t>5002828. EVALUACION Y CONTROL DE LA ATENCION DEL PROGRAMA</t>
  </si>
  <si>
    <t>5002829. DESARROLLO DE NORMAS Y GUIAS TECNICAS EN ATENCION PRE HOSPITALARIA Y EMERGENCIAS</t>
  </si>
  <si>
    <t>5002830. IMPLEMENTACION DE DOCUMENTOS TECNICOS EN ATENCION PRE HOSPITALARIA Y EMERGENCIA</t>
  </si>
  <si>
    <t>3000280. ATENCION DE LLAMADAS DE EMERGENCIAS "106"</t>
  </si>
  <si>
    <t>5002792. SERVICIO DE ATENCION DE LLAMADAS DE EMERGENCIAS MEDICAS "106"</t>
  </si>
  <si>
    <t>3000281. ATENCION MEDICA TELEFONICA DE LA EMERGENCIA Y DESPACHO DE LA UNIDAD MOVIL SAMU</t>
  </si>
  <si>
    <t>5002793. ATENCION MEDICA TELEFONICA DE LA EMERGENCIA</t>
  </si>
  <si>
    <t>5002794. DESPACHO DE LA UNIDAD MOVIL SAMU</t>
  </si>
  <si>
    <t>3000283. ATENCION PREHOSPITALARIA MOVIL DE LA EMERGENCIA CON SOPORTE VITAL BASICO "SVB"</t>
  </si>
  <si>
    <t>5002796. SERVICIO DE AMBULANCIA CON SOPORTE VITAL BASICO (SBV) PARA LA ATENCION PRE HOSPITALARIA DE LA EMERGENCIA</t>
  </si>
  <si>
    <t>083. PACIENTE ATENDIDO</t>
  </si>
  <si>
    <t>3000284. ATENCION PREHOSPITALARIA MOVIL DE LA EMERGENCIA CON SOPORTE VITAL AVANZADO "SVA"</t>
  </si>
  <si>
    <t>5002797. SERVICIO DE AMBULANCIA CON SOPORTE VITAL AVANZADO (SVA) PARA LA ATENCION PRE HOSPITALARIA DE LA EMERGENCIA</t>
  </si>
  <si>
    <t>3000285. TRANSPORTE ASISTIDO (NO EMERGENCIA) DE PACIENTES ESTABLES (NO CRITICOS)</t>
  </si>
  <si>
    <t>5002798. SERVICIO DE TRASLADO DE PACIENTES ESTABLES (NO EMERGENCIA)</t>
  </si>
  <si>
    <t>5002799. SERVICIO DE AMBULANCIA CON SOPORTE VITAL BASICO (SVB) PARA EL TRASLADO DE PACIENTES QUE NO SE ENCUENTRA EN SITUACION DE EMERGENCIA</t>
  </si>
  <si>
    <t>3000286. TRANSPORTE ASISTIDO (NO EMERGENCIA) DE PACIENTES CRITICOS</t>
  </si>
  <si>
    <t>5002800. SERVICIO DE TRASLADO DE PACIENTES EN SITUACION CRITICA</t>
  </si>
  <si>
    <t>5002801. SERVICIO DE AMBULANCIA CON APOYO VITAL AVANZADO I PARA EL TRASLADO DE PACIENTES QUE NO SE ENCUENTRAN EN SITUACION DE EMERGENCIA</t>
  </si>
  <si>
    <t>5002802. SERVICIO DE AMBULANCIA CON APOYO VITAL AVANZADO II PARA EL TRASLADO DE PACIENTES QUE NO SE ENCUENTRAN EN SITUACION DE EMERGENCIA</t>
  </si>
  <si>
    <t>3000287. ATENCION MEDICA DE LA EMERGENCIA O URGENCIA</t>
  </si>
  <si>
    <t>5002803. ATENCION DE PACIENTES CON GASTRITIS AGUDA Y ULCERA PEPTICA SIN COMPLICACION</t>
  </si>
  <si>
    <t>5002804. ATENCION DE PACIENTES CON HEMORRAGIA DIGESTIVA AGUDA ALTA</t>
  </si>
  <si>
    <t>5002805. EXTRACCION DE CUERPO EXTRAÑO EN APARATO DIGESTIVO</t>
  </si>
  <si>
    <t>5002806. TRATAMIENTO DEL SINDROME DE ESPALDA DOLOROSA</t>
  </si>
  <si>
    <t>5002807. TRATAMIENTO DE HERIDAS, CONTUSIONES Y TRAUMATISMOS SUPERFICIALES</t>
  </si>
  <si>
    <t>5002808. TRATAMIENTO DE LESION DE PARTES BLANDAS DE MIEMBRO SUPERIOR Y MIEMBRO INFERIOR</t>
  </si>
  <si>
    <t>5002809. TRATAMIENTO DE LAS INTOXICACIONES POR ORGANO-FOSFORADOS</t>
  </si>
  <si>
    <t>5002810. TRATAMIENTO DEL DESORDEN VASCULAR CEREBRAL ISQUEMICO</t>
  </si>
  <si>
    <t>5002811. TRATAMIENTO DE LA INSUFICIENCIA RESPIRATORIA AGUDA</t>
  </si>
  <si>
    <t>5002812. TRATAMIENTO DE LA ENFERMEDAD ISQUEMICA DEL CORAZON</t>
  </si>
  <si>
    <t>5002813. TRATAMIENTO DE LA LITIASIS URINARIA</t>
  </si>
  <si>
    <t>5002814. EXTRACCION DE CUERPO EXTRAÑO EN APARATO RESPIRATORIO</t>
  </si>
  <si>
    <t>3000288. ATENCION QUIRURGICA O DE TRAUMA DE LA EMERGENCIA O URGENCIA</t>
  </si>
  <si>
    <t>5002815. TRATAMIENTO DE LA APENDICITIS AGUDA</t>
  </si>
  <si>
    <t>5002816. TRATAMIENTO DE LA COLELITIASIS</t>
  </si>
  <si>
    <t>5002817. TRATAMIENTO DE LA OBSTRUCCION INTESTINAL</t>
  </si>
  <si>
    <t>5002818. TRATAMIENTO DE FRACTURA DE EXTREMIDADES</t>
  </si>
  <si>
    <t>5002819. TRATAMIENTO DE LOS TRAUMATISMOS INTRACRANEALES</t>
  </si>
  <si>
    <t>5002820. TRATAMIENTO DE TRAUMATISMOS MULTIPLES SEVEROS</t>
  </si>
  <si>
    <t>5002821. TRATAMIENTO DE FRACTURA DE COLUMNA Y PELVIS</t>
  </si>
  <si>
    <t>5002822. TRATAMIENTO DE LAS QUEMADURAS</t>
  </si>
  <si>
    <t>5002823. TRATAMIENTO DEL DESORDEN VASCULAR CEREBRAL HEMORRAGICO</t>
  </si>
  <si>
    <t>3000289. ATENCION AMBULATORIA DE URGENCIAS (PRIORIDAD III O IV) EN MODULOS HOSPITALARIOS DIFERENCIADOS AUTORIZADOS</t>
  </si>
  <si>
    <t>5002824. ATENCION AMBULATORIA DE URGENCIAS (PRIORIDAD III O IV) EN MODULOS HOSPITALARIOS DIFERENCIADOS AUTORIZADOS</t>
  </si>
  <si>
    <t>3000290. ATENCION DE URGENCIAS (PRIORIDAD III O IV) EN MODULOS DE ATENCION AMBULATORIA</t>
  </si>
  <si>
    <t>5002825. ATENCION DE URGENCIAS (PRIORIDAD III O IV) EN MODULOS DE ATENCION AMBULATORIA</t>
  </si>
  <si>
    <t>3033244 VIGILANCIA, INVESTIGACION Y TECNOLOGIAS EN NUTRICION</t>
  </si>
  <si>
    <t>3033245 CALIFICACION DE MUNICIPIOS SALUDABLES</t>
  </si>
  <si>
    <t>3033247 DESARROLLO DE NORMAS Y GUIAS TECNICAS EN NUTRICION</t>
  </si>
  <si>
    <t>3033258 CONTROL DE CALIDAD NUTRICIONAL DE LOS ALIMENTOS</t>
  </si>
  <si>
    <t>3033260 VIGILANCIA DE LA CALIDAD DEL AGUA PARA EL CONSUMO HUMANO</t>
  </si>
  <si>
    <t>3033308 DESINFECCION Y/O TRATAMIENTO DEL AGUA PARA EL CONSUMO HUMANO</t>
  </si>
  <si>
    <t>3033287 DESARROLLO DE NORMAS Y GUIAS TECNICAS EN SALUD MATERNO NEONATAL</t>
  </si>
  <si>
    <t>2056391 MEJORAMIENTO DE LA CAPACIDAD RESOLUTIVA DE LA MICRORED YAURISQUE, RED CUSCO SUR</t>
  </si>
  <si>
    <t>2039903 EQUIPAMIENTO DE LA UNIDAD DE CUIDADOS INTENSIVOS DEL SERVICIO DE NEONATOLOGIA DEL HOSPITAL DE APOYO DEPARTAMENTAL CUSCO REGIONAL DEL CUSCO, DIRESA CUSCO.</t>
  </si>
  <si>
    <t>3000364 PERSONAS CON EVALUACION MEDICA PREVENTIVA EN CANCER DE: COLON Y RECTO, HIGADO, LEUCEMIA, LINFOMA, PIEL</t>
  </si>
  <si>
    <t>3044192 MONITOREO, SUPERVISION, EVALUACION Y CONTROL DE PREVENCION Y CONTROL DEL CANCER</t>
  </si>
  <si>
    <t>3044205 MUJERES DE 21 A 65 AÑOS CON EXAMEN DE COLPOSCOPIA</t>
  </si>
  <si>
    <t>3044206 MUJERES DE 21 A 65 AÑOS CON CRIOTERAPIA</t>
  </si>
  <si>
    <t>3044193 DESARROLLO DE NORMAS Y GUIAS TECNICAS EN PREVENCION Y CONTROL DEL CANCER</t>
  </si>
  <si>
    <t>3000167 ESTABLECIMIENTOS DE SALUD SEGUROS</t>
  </si>
  <si>
    <t>3000438 CAPACIDADES COMPLEMENTARIAS PARA LA ATENCION EN SALUD FRENTE A EMERGENCIAS Y DESASTRES</t>
  </si>
  <si>
    <t>3000439 DESARROLLO DE DOCUMENTOS TECNICOS Y ARTICULACION DE LA GESTION DEL RIESGO DE DESASTRES EN SALUD</t>
  </si>
  <si>
    <t>798-DIRESA</t>
  </si>
  <si>
    <t>1129-RSCCE</t>
  </si>
  <si>
    <t>1130-HR</t>
  </si>
  <si>
    <t>1169-HAL</t>
  </si>
  <si>
    <t>1170-RSLC</t>
  </si>
  <si>
    <t>1322-RCS</t>
  </si>
  <si>
    <t>1347-RKP</t>
  </si>
  <si>
    <t>1348RCN</t>
  </si>
  <si>
    <t>TOTAL</t>
  </si>
  <si>
    <t>3043991. TAMIZAJE Y TRATAMIENTO  INTEGRAL DE POBLACIÓN DE 0 A 11 AÑOS GESTANTE Y ADULTO MAYO DE ENFERMEDADES DE LA CAVIDAD BUCAL (CARIES, PERIODENTITIS, )</t>
  </si>
  <si>
    <t xml:space="preserve">3043992. TAMIZAJE Y TRATAMIENTO DE PACIENTES CON ENFERMEDADES DE HIPERTENCIÓN ARTERIAL </t>
  </si>
  <si>
    <t>3043993. TAMIZAJE Y TRATAMIENTO DE PACIENTES CON ENFERMEDADES DE DIASBETES MELLITUS</t>
  </si>
  <si>
    <t>3043995. TAMIZAJE Y TRATAMIENTO DE PACIENTES CON CATARATAS</t>
  </si>
  <si>
    <t>3043957 ADECUADA BIOSEGURIDAD EN LOS SERVICIOS DE ATENCION DE TUBERCULOSIS</t>
  </si>
  <si>
    <t>TRABAJADOR PROTEGIDO</t>
  </si>
  <si>
    <t>TRATAMIENTO DE CASOS PARA POBLACION INDIGENA</t>
  </si>
  <si>
    <t>MUNICIPIO</t>
  </si>
  <si>
    <t>INSTITUCIONES EDUCATIVAS SALUDABLES PROMUEVEN SALUD SEXUAL Y REPRODUCTIVA</t>
  </si>
  <si>
    <t>INSTITUCION EDUCATIVA</t>
  </si>
  <si>
    <t>3033412 FAMILIAS SALUDABLES INFORMADAS RESPECTO DE SU SALUD SEXUAL Y REPRODUCTIVA</t>
  </si>
  <si>
    <t>3033288 MUNICIPIOS SALUDABLES QUE PROMUEVEN SALUD SEXUAL Y REPRODUCTIVA</t>
  </si>
  <si>
    <t>3043962 DESPISTAJE DE TUBERCULOSIS EN SINTOMATICOS RESPIRATORIOS</t>
  </si>
  <si>
    <t xml:space="preserve">3043963 CONTROL Y TRATAMIENTO PREVENTIVO DE CONTACTOS DE CASOS DE TUBERCULOSIS (GENERAL, INDIGENA, PRIVADA DE SUS LIBERTAD) </t>
  </si>
  <si>
    <t>3043964 DIAGNOSTICO DE CASOS DE TUBERCULOSIS</t>
  </si>
  <si>
    <t>3043973 DESPISTAJE  Y DIAGNOSTICO DE TUBERCULOSIS PARA PACIENTES CON MORBILIDAD</t>
  </si>
  <si>
    <t>DIRECCIÓN REGIONAL DE SALUD - CUSCO</t>
  </si>
  <si>
    <t>5001575 SEGURIDAD NO ESTRUCTURAL DE LOS ESTABLECIMIENTOS DE SALUD</t>
  </si>
  <si>
    <t>5001576 SEGURIDAD FUNCIONAL DE LOS ESTABLECIMIENTOS DE SALUD</t>
  </si>
  <si>
    <t>5001574 ELABORACION DE ESTUDIOS DE PROYECTOS DE INVERSION PARA ESTABLECIMIENTOS DE SALUD SEGUROS</t>
  </si>
  <si>
    <t>5003299 ANALISIS DE LA VULNERABILIDAD DE ESTABLECIMIENTOS DE SALUD</t>
  </si>
  <si>
    <t>3000169 POBLACION CON PRACTICAS SEGURAS EN SALUD FRENTE A OCURRENCIA DE PELIGROS NATURALES</t>
  </si>
  <si>
    <t>3000437 MONITOREO, VIGILANCIA Y PREPARACION PARA EL CONTROL DE DAÑOS A LA SALUD FRENTE A EMERGENCIAS Y DESASTRES</t>
  </si>
  <si>
    <t>5003302 CENTRO DE OPERACIONES DE EMERGENCIAS DE SALUD IMPLEMENTADOS PARA EL ANALISIS DE INFORMACION Y TOMA DE DECISIONES ANTE SITUACIONES DE EMERGENCIAS Y DESASTRES.</t>
  </si>
  <si>
    <t>5003303 ORGANIZACION E IMPLEMENTACION DE SIMULACROS FRENTE A EMERGENCIAS Y DESASTRES</t>
  </si>
  <si>
    <t>5003305 OFERTA COMPLEMENTARIA ORGANIZADA FRENTE A EMERGENCIAS Y DESASTRES</t>
  </si>
  <si>
    <t>5003306 ATENCION DE SALUD Y MOVILIZACION DE BRIGADAS FRENTE A EMERGENCIAS Y DESASTRES</t>
  </si>
  <si>
    <t>5003308 DESARROLLO DE NORMAS Y GUIAS EN GESTION DEL RIESGO DE DESASTRES EN SALUD</t>
  </si>
  <si>
    <t>5003310 ARTICULACION DE DOCUMENTOS TECNICOS Y PLANES DE GESTION DEL RIESGO DE DESASTRES EN SALUD</t>
  </si>
  <si>
    <t>5003307 DISE¥O Y ACTUALIZACION DE PLANES DE GESTION DEL RIESGO DE DESASTRES EN SALUD</t>
  </si>
  <si>
    <t>3000440 MONITOREO, SUPERVISION Y EVALUACION DE PRODUCTOS Y ACTIVIDADES DEL SECTOR SALUD EN EL PROGRAMA PRESUPUESTAL 068</t>
  </si>
  <si>
    <t>5002789 ATENCION DE MEDICINA DE REHABILITACION</t>
  </si>
  <si>
    <t>3000277 PERSONA CON DISCAPACIDAD MENOR DE 30 AÑOS ATENDIDA EN SERVICIOS DE MEDICINA DE REHABILITACION</t>
  </si>
  <si>
    <t>5004449 CAPACITACION EN MEDICINA DE REHABILITACION</t>
  </si>
  <si>
    <t>3000621 PERSONA CON DISCAPACIDAD ATENDIDA EN SERVICIOS DE CERTIFICACION</t>
  </si>
  <si>
    <t>5002790 CERTIFICACION DE DISCAPACIDAD O INCAPACIDAD</t>
  </si>
  <si>
    <t>PROGRAMACIÓN MULTIANUAL 2015 - 2017</t>
  </si>
  <si>
    <t>PROGRAMACIÓN MULTIANUAL</t>
  </si>
  <si>
    <t>PROGRAMACIÓN MULTIANUAL 2015-2017</t>
  </si>
  <si>
    <t>PROGRAMACIÓN MULTIANUAL 2015 -2017</t>
  </si>
</sst>
</file>

<file path=xl/styles.xml><?xml version="1.0" encoding="utf-8"?>
<styleSheet xmlns="http://schemas.openxmlformats.org/spreadsheetml/2006/main">
  <fonts count="47">
    <font>
      <sz val="11"/>
      <color theme="1"/>
      <name val="Calibri"/>
      <family val="2"/>
      <scheme val="minor"/>
    </font>
    <font>
      <b/>
      <sz val="11"/>
      <color theme="1"/>
      <name val="Calibri"/>
      <family val="2"/>
      <scheme val="minor"/>
    </font>
    <font>
      <sz val="9"/>
      <color theme="1"/>
      <name val="Calibri"/>
      <family val="2"/>
      <scheme val="minor"/>
    </font>
    <font>
      <b/>
      <sz val="9"/>
      <color rgb="FFFFFFFF"/>
      <name val="Calibri"/>
      <family val="2"/>
    </font>
    <font>
      <b/>
      <sz val="9"/>
      <color rgb="FFFF0000"/>
      <name val="Calibri"/>
      <family val="2"/>
    </font>
    <font>
      <sz val="9"/>
      <color rgb="FF000000"/>
      <name val="Calibri"/>
      <family val="2"/>
    </font>
    <font>
      <sz val="9"/>
      <name val="Arial"/>
      <family val="2"/>
    </font>
    <font>
      <sz val="10"/>
      <color indexed="8"/>
      <name val="Arial"/>
      <family val="2"/>
    </font>
    <font>
      <sz val="10"/>
      <color theme="1"/>
      <name val="Calibri"/>
      <family val="2"/>
      <scheme val="minor"/>
    </font>
    <font>
      <sz val="9"/>
      <name val="Calibri"/>
      <family val="2"/>
    </font>
    <font>
      <b/>
      <sz val="9"/>
      <color theme="0"/>
      <name val="Calibri"/>
      <family val="2"/>
    </font>
    <font>
      <sz val="9"/>
      <color rgb="FF00547A"/>
      <name val="Arial"/>
      <family val="2"/>
    </font>
    <font>
      <sz val="11"/>
      <color rgb="FF00547A"/>
      <name val="Calibri"/>
      <family val="2"/>
      <scheme val="minor"/>
    </font>
    <font>
      <b/>
      <sz val="9"/>
      <color rgb="FF00547A"/>
      <name val="Arial"/>
      <family val="2"/>
    </font>
    <font>
      <b/>
      <sz val="9"/>
      <color theme="1"/>
      <name val="Arial"/>
      <family val="2"/>
    </font>
    <font>
      <sz val="9"/>
      <color theme="1"/>
      <name val="Arial"/>
      <family val="2"/>
    </font>
    <font>
      <b/>
      <sz val="10"/>
      <color theme="1"/>
      <name val="Calibri"/>
      <family val="2"/>
      <scheme val="minor"/>
    </font>
    <font>
      <sz val="10"/>
      <color rgb="FF00547A"/>
      <name val="Calibri"/>
      <family val="2"/>
      <scheme val="minor"/>
    </font>
    <font>
      <sz val="6"/>
      <color theme="1"/>
      <name val="Arial"/>
      <family val="2"/>
    </font>
    <font>
      <b/>
      <sz val="12"/>
      <color theme="1"/>
      <name val="Calibri"/>
      <family val="2"/>
      <scheme val="minor"/>
    </font>
    <font>
      <sz val="8"/>
      <name val="Calibri"/>
      <family val="2"/>
      <scheme val="minor"/>
    </font>
    <font>
      <b/>
      <sz val="8"/>
      <color theme="0"/>
      <name val="Calibri"/>
      <family val="2"/>
      <scheme val="minor"/>
    </font>
    <font>
      <b/>
      <sz val="8"/>
      <name val="Calibri"/>
      <family val="2"/>
      <scheme val="minor"/>
    </font>
    <font>
      <b/>
      <sz val="8"/>
      <color theme="0"/>
      <name val="Calibri"/>
      <family val="2"/>
    </font>
    <font>
      <b/>
      <sz val="8"/>
      <name val="Calibri"/>
      <family val="2"/>
    </font>
    <font>
      <sz val="8"/>
      <name val="Calibri"/>
      <family val="2"/>
    </font>
    <font>
      <sz val="8"/>
      <color theme="1"/>
      <name val="Calibri"/>
      <family val="2"/>
      <scheme val="minor"/>
    </font>
    <font>
      <sz val="8"/>
      <name val="Arial"/>
      <family val="2"/>
    </font>
    <font>
      <sz val="7"/>
      <color theme="1"/>
      <name val="Calibri"/>
      <family val="2"/>
      <scheme val="minor"/>
    </font>
    <font>
      <b/>
      <sz val="7"/>
      <color theme="0"/>
      <name val="Calibri"/>
      <family val="2"/>
    </font>
    <font>
      <sz val="7"/>
      <name val="Arial"/>
      <family val="2"/>
    </font>
    <font>
      <b/>
      <sz val="7"/>
      <color theme="1"/>
      <name val="Calibri"/>
      <family val="2"/>
      <scheme val="minor"/>
    </font>
    <font>
      <b/>
      <sz val="7"/>
      <name val="Arial"/>
      <family val="2"/>
    </font>
    <font>
      <b/>
      <sz val="8"/>
      <color theme="1"/>
      <name val="Calibri"/>
      <family val="2"/>
      <scheme val="minor"/>
    </font>
    <font>
      <b/>
      <u/>
      <sz val="14"/>
      <name val="Calibri"/>
      <family val="2"/>
      <scheme val="minor"/>
    </font>
    <font>
      <b/>
      <u/>
      <sz val="14"/>
      <color theme="1"/>
      <name val="Calibri"/>
      <family val="2"/>
      <scheme val="minor"/>
    </font>
    <font>
      <b/>
      <sz val="8"/>
      <name val="Arial"/>
      <family val="2"/>
    </font>
    <font>
      <b/>
      <u/>
      <sz val="11"/>
      <color theme="1"/>
      <name val="Calibri"/>
      <family val="2"/>
      <scheme val="minor"/>
    </font>
    <font>
      <b/>
      <u/>
      <sz val="12"/>
      <color theme="1"/>
      <name val="Calibri"/>
      <family val="2"/>
      <scheme val="minor"/>
    </font>
    <font>
      <b/>
      <u/>
      <sz val="16"/>
      <color theme="1"/>
      <name val="Calibri"/>
      <family val="2"/>
      <scheme val="minor"/>
    </font>
    <font>
      <b/>
      <u/>
      <sz val="11"/>
      <name val="Calibri"/>
      <family val="2"/>
      <scheme val="minor"/>
    </font>
    <font>
      <sz val="9"/>
      <color indexed="81"/>
      <name val="Tahoma"/>
      <family val="2"/>
    </font>
    <font>
      <b/>
      <sz val="9"/>
      <color indexed="81"/>
      <name val="Tahoma"/>
      <family val="2"/>
    </font>
    <font>
      <b/>
      <i/>
      <sz val="9"/>
      <color indexed="10"/>
      <name val="Tahoma"/>
      <family val="2"/>
    </font>
    <font>
      <b/>
      <i/>
      <sz val="11"/>
      <color indexed="10"/>
      <name val="Tahoma"/>
      <family val="2"/>
    </font>
    <font>
      <b/>
      <i/>
      <sz val="12"/>
      <color indexed="10"/>
      <name val="Tahoma"/>
      <family val="2"/>
    </font>
    <font>
      <b/>
      <sz val="9"/>
      <color indexed="81"/>
      <name val="Tahoma"/>
      <charset val="1"/>
    </font>
  </fonts>
  <fills count="15">
    <fill>
      <patternFill patternType="none"/>
    </fill>
    <fill>
      <patternFill patternType="gray125"/>
    </fill>
    <fill>
      <patternFill patternType="solid">
        <fgColor rgb="FF595959"/>
        <bgColor indexed="64"/>
      </patternFill>
    </fill>
    <fill>
      <patternFill patternType="solid">
        <fgColor rgb="FFC4BD97"/>
        <bgColor indexed="64"/>
      </patternFill>
    </fill>
    <fill>
      <patternFill patternType="solid">
        <fgColor rgb="FFCBCBCB"/>
        <bgColor indexed="64"/>
      </patternFill>
    </fill>
    <fill>
      <patternFill patternType="solid">
        <fgColor rgb="FFE7E7E7"/>
        <bgColor indexed="64"/>
      </patternFill>
    </fill>
    <fill>
      <patternFill patternType="solid">
        <fgColor rgb="FFFFFF00"/>
        <bgColor indexed="64"/>
      </patternFill>
    </fill>
    <fill>
      <patternFill patternType="solid">
        <fgColor theme="0"/>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8" tint="0.79998168889431442"/>
        <bgColor indexed="64"/>
      </patternFill>
    </fill>
    <fill>
      <patternFill patternType="solid">
        <fgColor theme="6" tint="0.39997558519241921"/>
        <bgColor indexed="64"/>
      </patternFill>
    </fill>
    <fill>
      <patternFill patternType="solid">
        <fgColor theme="2" tint="-9.9978637043366805E-2"/>
        <bgColor indexed="64"/>
      </patternFill>
    </fill>
    <fill>
      <patternFill patternType="solid">
        <fgColor rgb="FF00B0F0"/>
        <bgColor indexed="64"/>
      </patternFill>
    </fill>
    <fill>
      <patternFill patternType="solid">
        <fgColor theme="2" tint="-0.249977111117893"/>
        <bgColor indexed="64"/>
      </patternFill>
    </fill>
  </fills>
  <borders count="85">
    <border>
      <left/>
      <right/>
      <top/>
      <bottom/>
      <diagonal/>
    </border>
    <border>
      <left style="medium">
        <color rgb="FFFFFFFF"/>
      </left>
      <right style="medium">
        <color rgb="FFFFFFFF"/>
      </right>
      <top style="medium">
        <color rgb="FFFFFFFF"/>
      </top>
      <bottom/>
      <diagonal/>
    </border>
    <border>
      <left style="medium">
        <color rgb="FFFFFFFF"/>
      </left>
      <right style="medium">
        <color rgb="FFFFFFFF"/>
      </right>
      <top/>
      <bottom style="thick">
        <color rgb="FFFFFFFF"/>
      </bottom>
      <diagonal/>
    </border>
    <border>
      <left style="medium">
        <color rgb="FFFFFFFF"/>
      </left>
      <right/>
      <top style="medium">
        <color rgb="FFFFFFFF"/>
      </top>
      <bottom style="thick">
        <color rgb="FFFFFFFF"/>
      </bottom>
      <diagonal/>
    </border>
    <border>
      <left/>
      <right/>
      <top style="medium">
        <color rgb="FFFFFFFF"/>
      </top>
      <bottom style="thick">
        <color rgb="FFFFFFFF"/>
      </bottom>
      <diagonal/>
    </border>
    <border>
      <left/>
      <right style="medium">
        <color rgb="FFFFFFFF"/>
      </right>
      <top style="medium">
        <color rgb="FFFFFFFF"/>
      </top>
      <bottom style="thick">
        <color rgb="FFFFFFFF"/>
      </bottom>
      <diagonal/>
    </border>
    <border>
      <left style="thick">
        <color rgb="FFFFFFFF"/>
      </left>
      <right style="medium">
        <color rgb="FFFFFFFF"/>
      </right>
      <top style="thick">
        <color rgb="FFFFFFFF"/>
      </top>
      <bottom style="medium">
        <color rgb="FFFFFFFF"/>
      </bottom>
      <diagonal/>
    </border>
    <border>
      <left style="medium">
        <color rgb="FFFFFFFF"/>
      </left>
      <right style="medium">
        <color rgb="FFFFFFFF"/>
      </right>
      <top style="thick">
        <color rgb="FFFFFFFF"/>
      </top>
      <bottom style="medium">
        <color rgb="FFFFFFFF"/>
      </bottom>
      <diagonal/>
    </border>
    <border>
      <left style="medium">
        <color rgb="FFFFFFFF"/>
      </left>
      <right style="thick">
        <color rgb="FFFFFFFF"/>
      </right>
      <top style="thick">
        <color rgb="FFFFFFFF"/>
      </top>
      <bottom style="medium">
        <color rgb="FFFFFFFF"/>
      </bottom>
      <diagonal/>
    </border>
    <border>
      <left style="medium">
        <color rgb="FFFFFFFF"/>
      </left>
      <right style="medium">
        <color rgb="FFFFFFFF"/>
      </right>
      <top style="medium">
        <color rgb="FFFFFFFF"/>
      </top>
      <bottom style="medium">
        <color rgb="FFFFFFFF"/>
      </bottom>
      <diagonal/>
    </border>
    <border>
      <left style="medium">
        <color rgb="FFFFFFFF"/>
      </left>
      <right/>
      <top style="medium">
        <color rgb="FFFFFFFF"/>
      </top>
      <bottom style="medium">
        <color rgb="FFFFFFFF"/>
      </bottom>
      <diagonal/>
    </border>
    <border>
      <left style="medium">
        <color rgb="FFFFFFFF"/>
      </left>
      <right/>
      <top style="medium">
        <color rgb="FFFFFFFF"/>
      </top>
      <bottom/>
      <diagonal/>
    </border>
    <border>
      <left style="medium">
        <color rgb="FFFFFFFF"/>
      </left>
      <right/>
      <top/>
      <bottom style="thick">
        <color rgb="FFFFFFFF"/>
      </bottom>
      <diagonal/>
    </border>
    <border>
      <left/>
      <right style="medium">
        <color rgb="FFFFFFFF"/>
      </right>
      <top style="medium">
        <color rgb="FFFFFFFF"/>
      </top>
      <bottom/>
      <diagonal/>
    </border>
    <border>
      <left/>
      <right style="medium">
        <color rgb="FFFFFFFF"/>
      </right>
      <top/>
      <bottom style="thick">
        <color rgb="FFFFFFFF"/>
      </bottom>
      <diagonal/>
    </border>
    <border>
      <left style="thin">
        <color indexed="64"/>
      </left>
      <right style="thin">
        <color indexed="64"/>
      </right>
      <top style="thin">
        <color indexed="64"/>
      </top>
      <bottom style="thin">
        <color indexed="64"/>
      </bottom>
      <diagonal/>
    </border>
    <border>
      <left style="medium">
        <color rgb="FFFFFFFF"/>
      </left>
      <right style="medium">
        <color rgb="FFFFFFFF"/>
      </right>
      <top style="thick">
        <color rgb="FFFFFFFF"/>
      </top>
      <bottom/>
      <diagonal/>
    </border>
    <border>
      <left style="medium">
        <color rgb="FFFFFFFF"/>
      </left>
      <right style="medium">
        <color rgb="FFFFFFFF"/>
      </right>
      <top/>
      <bottom/>
      <diagonal/>
    </border>
    <border>
      <left/>
      <right style="medium">
        <color rgb="FFFFFFFF"/>
      </right>
      <top/>
      <bottom/>
      <diagonal/>
    </border>
    <border>
      <left style="thin">
        <color auto="1"/>
      </left>
      <right style="thin">
        <color auto="1"/>
      </right>
      <top/>
      <bottom style="thin">
        <color auto="1"/>
      </bottom>
      <diagonal/>
    </border>
    <border>
      <left style="thin">
        <color theme="0"/>
      </left>
      <right style="thin">
        <color theme="0"/>
      </right>
      <top style="thin">
        <color theme="0"/>
      </top>
      <bottom style="thin">
        <color theme="0"/>
      </bottom>
      <diagonal/>
    </border>
    <border>
      <left style="thin">
        <color indexed="64"/>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theme="0"/>
      </left>
      <right style="thin">
        <color theme="0"/>
      </right>
      <top style="thin">
        <color theme="0"/>
      </top>
      <bottom/>
      <diagonal/>
    </border>
    <border>
      <left style="thin">
        <color theme="0"/>
      </left>
      <right/>
      <top style="thin">
        <color theme="0"/>
      </top>
      <bottom style="thin">
        <color theme="0"/>
      </bottom>
      <diagonal/>
    </border>
    <border>
      <left/>
      <right/>
      <top style="thin">
        <color theme="0"/>
      </top>
      <bottom/>
      <diagonal/>
    </border>
    <border>
      <left style="thin">
        <color theme="0"/>
      </left>
      <right/>
      <top/>
      <bottom/>
      <diagonal/>
    </border>
    <border>
      <left style="thin">
        <color indexed="64"/>
      </left>
      <right style="thin">
        <color indexed="64"/>
      </right>
      <top style="thin">
        <color indexed="64"/>
      </top>
      <bottom/>
      <diagonal/>
    </border>
    <border>
      <left style="thin">
        <color indexed="8"/>
      </left>
      <right/>
      <top style="thin">
        <color indexed="8"/>
      </top>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theme="0"/>
      </left>
      <right/>
      <top style="thin">
        <color theme="0"/>
      </top>
      <bottom/>
      <diagonal/>
    </border>
    <border>
      <left style="thin">
        <color indexed="64"/>
      </left>
      <right style="medium">
        <color indexed="64"/>
      </right>
      <top/>
      <bottom style="thin">
        <color indexed="64"/>
      </bottom>
      <diagonal/>
    </border>
    <border>
      <left style="medium">
        <color indexed="64"/>
      </left>
      <right style="thin">
        <color theme="0"/>
      </right>
      <top style="medium">
        <color indexed="64"/>
      </top>
      <bottom style="thin">
        <color theme="0"/>
      </bottom>
      <diagonal/>
    </border>
    <border>
      <left style="thin">
        <color theme="0"/>
      </left>
      <right style="thin">
        <color theme="0"/>
      </right>
      <top style="medium">
        <color indexed="64"/>
      </top>
      <bottom style="thin">
        <color theme="0"/>
      </bottom>
      <diagonal/>
    </border>
    <border>
      <left style="medium">
        <color indexed="64"/>
      </left>
      <right style="thin">
        <color theme="0"/>
      </right>
      <top style="thin">
        <color theme="0"/>
      </top>
      <bottom style="thin">
        <color theme="0"/>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thin">
        <color theme="0"/>
      </bottom>
      <diagonal/>
    </border>
    <border>
      <left/>
      <right/>
      <top style="medium">
        <color indexed="64"/>
      </top>
      <bottom style="thin">
        <color theme="0"/>
      </bottom>
      <diagonal/>
    </border>
    <border>
      <left/>
      <right style="medium">
        <color indexed="64"/>
      </right>
      <top style="medium">
        <color indexed="64"/>
      </top>
      <bottom style="thin">
        <color theme="0"/>
      </bottom>
      <diagonal/>
    </border>
    <border>
      <left style="thin">
        <color theme="0"/>
      </left>
      <right style="medium">
        <color indexed="64"/>
      </right>
      <top style="thin">
        <color theme="0"/>
      </top>
      <bottom style="thin">
        <color theme="0"/>
      </bottom>
      <diagonal/>
    </border>
    <border>
      <left style="medium">
        <color indexed="64"/>
      </left>
      <right style="thin">
        <color indexed="64"/>
      </right>
      <top style="thin">
        <color indexed="64"/>
      </top>
      <bottom/>
      <diagonal/>
    </border>
    <border>
      <left style="medium">
        <color indexed="64"/>
      </left>
      <right style="thin">
        <color theme="0"/>
      </right>
      <top style="thin">
        <color theme="0"/>
      </top>
      <bottom style="medium">
        <color indexed="64"/>
      </bottom>
      <diagonal/>
    </border>
    <border>
      <left style="thin">
        <color theme="0"/>
      </left>
      <right style="thin">
        <color theme="0"/>
      </right>
      <top style="thin">
        <color theme="0"/>
      </top>
      <bottom style="medium">
        <color indexed="64"/>
      </bottom>
      <diagonal/>
    </border>
    <border>
      <left style="thin">
        <color theme="0"/>
      </left>
      <right/>
      <top style="thin">
        <color theme="0"/>
      </top>
      <bottom style="medium">
        <color indexed="64"/>
      </bottom>
      <diagonal/>
    </border>
    <border>
      <left style="thin">
        <color indexed="8"/>
      </left>
      <right/>
      <top/>
      <bottom/>
      <diagonal/>
    </border>
    <border>
      <left style="thin">
        <color theme="0"/>
      </left>
      <right/>
      <top style="medium">
        <color indexed="64"/>
      </top>
      <bottom style="thin">
        <color theme="0"/>
      </bottom>
      <diagonal/>
    </border>
    <border>
      <left style="thin">
        <color theme="0"/>
      </left>
      <right style="medium">
        <color indexed="64"/>
      </right>
      <top style="medium">
        <color indexed="64"/>
      </top>
      <bottom style="thin">
        <color theme="0"/>
      </bottom>
      <diagonal/>
    </border>
    <border>
      <left style="medium">
        <color indexed="64"/>
      </left>
      <right/>
      <top style="thin">
        <color indexed="8"/>
      </top>
      <bottom/>
      <diagonal/>
    </border>
    <border>
      <left style="medium">
        <color indexed="64"/>
      </left>
      <right/>
      <top style="thin">
        <color indexed="8"/>
      </top>
      <bottom style="medium">
        <color indexed="64"/>
      </bottom>
      <diagonal/>
    </border>
    <border>
      <left style="thin">
        <color indexed="8"/>
      </left>
      <right/>
      <top style="thin">
        <color indexed="8"/>
      </top>
      <bottom style="medium">
        <color indexed="64"/>
      </bottom>
      <diagonal/>
    </border>
    <border>
      <left style="medium">
        <color indexed="64"/>
      </left>
      <right style="thin">
        <color theme="0"/>
      </right>
      <top style="thin">
        <color theme="0"/>
      </top>
      <bottom/>
      <diagonal/>
    </border>
    <border>
      <left/>
      <right style="thin">
        <color indexed="64"/>
      </right>
      <top style="medium">
        <color indexed="64"/>
      </top>
      <bottom style="thin">
        <color indexed="64"/>
      </bottom>
      <diagonal/>
    </border>
    <border>
      <left style="thin">
        <color indexed="64"/>
      </left>
      <right style="medium">
        <color indexed="64"/>
      </right>
      <top/>
      <bottom style="medium">
        <color indexed="64"/>
      </bottom>
      <diagonal/>
    </border>
    <border>
      <left style="thin">
        <color indexed="64"/>
      </left>
      <right/>
      <top style="thin">
        <color indexed="64"/>
      </top>
      <bottom/>
      <diagonal/>
    </border>
  </borders>
  <cellStyleXfs count="2">
    <xf numFmtId="0" fontId="0" fillId="0" borderId="0"/>
    <xf numFmtId="0" fontId="7" fillId="0" borderId="0"/>
  </cellStyleXfs>
  <cellXfs count="504">
    <xf numFmtId="0" fontId="0" fillId="0" borderId="0" xfId="0"/>
    <xf numFmtId="0" fontId="3" fillId="2" borderId="6" xfId="0" applyFont="1" applyFill="1" applyBorder="1" applyAlignment="1">
      <alignment horizontal="center" vertical="center" wrapText="1" readingOrder="1"/>
    </xf>
    <xf numFmtId="0" fontId="3" fillId="2" borderId="7" xfId="0" applyFont="1" applyFill="1" applyBorder="1" applyAlignment="1">
      <alignment horizontal="center" vertical="center" wrapText="1" readingOrder="1"/>
    </xf>
    <xf numFmtId="0" fontId="3" fillId="2" borderId="8" xfId="0" applyFont="1" applyFill="1" applyBorder="1" applyAlignment="1">
      <alignment horizontal="center" vertical="center" wrapText="1" readingOrder="1"/>
    </xf>
    <xf numFmtId="0" fontId="4" fillId="3" borderId="7" xfId="0" applyFont="1" applyFill="1" applyBorder="1" applyAlignment="1">
      <alignment horizontal="left" vertical="center" wrapText="1" readingOrder="1"/>
    </xf>
    <xf numFmtId="0" fontId="3" fillId="2" borderId="9" xfId="0" applyFont="1" applyFill="1" applyBorder="1" applyAlignment="1">
      <alignment horizontal="justify" vertical="center" wrapText="1" readingOrder="1"/>
    </xf>
    <xf numFmtId="0" fontId="4" fillId="3" borderId="9" xfId="0" applyFont="1" applyFill="1" applyBorder="1" applyAlignment="1">
      <alignment horizontal="left" vertical="center" wrapText="1" readingOrder="1"/>
    </xf>
    <xf numFmtId="0" fontId="3" fillId="2" borderId="10" xfId="0" applyFont="1" applyFill="1" applyBorder="1" applyAlignment="1">
      <alignment horizontal="justify" vertical="center" wrapText="1" readingOrder="1"/>
    </xf>
    <xf numFmtId="0" fontId="5" fillId="5" borderId="15" xfId="0" applyFont="1" applyFill="1" applyBorder="1" applyAlignment="1">
      <alignment horizontal="center" vertical="center" wrapText="1" readingOrder="1"/>
    </xf>
    <xf numFmtId="0" fontId="4" fillId="3" borderId="10" xfId="0" applyFont="1" applyFill="1" applyBorder="1" applyAlignment="1">
      <alignment horizontal="justify" vertical="center" wrapText="1" readingOrder="1"/>
    </xf>
    <xf numFmtId="0" fontId="3" fillId="3" borderId="16" xfId="0" applyFont="1" applyFill="1" applyBorder="1" applyAlignment="1">
      <alignment horizontal="left" vertical="center" wrapText="1" readingOrder="1"/>
    </xf>
    <xf numFmtId="0" fontId="3" fillId="3" borderId="1" xfId="0" applyFont="1" applyFill="1" applyBorder="1" applyAlignment="1">
      <alignment horizontal="left" vertical="center" wrapText="1" readingOrder="1"/>
    </xf>
    <xf numFmtId="0" fontId="6" fillId="4" borderId="17" xfId="0" applyFont="1" applyFill="1" applyBorder="1" applyAlignment="1">
      <alignment vertical="center" wrapText="1"/>
    </xf>
    <xf numFmtId="0" fontId="5" fillId="4" borderId="15" xfId="0" applyFont="1" applyFill="1" applyBorder="1" applyAlignment="1">
      <alignment horizontal="justify" vertical="center" wrapText="1" readingOrder="1"/>
    </xf>
    <xf numFmtId="0" fontId="5" fillId="4" borderId="15" xfId="0" applyFont="1" applyFill="1" applyBorder="1" applyAlignment="1">
      <alignment horizontal="left" vertical="center" wrapText="1" readingOrder="1"/>
    </xf>
    <xf numFmtId="0" fontId="6" fillId="4" borderId="15" xfId="0" applyFont="1" applyFill="1" applyBorder="1" applyAlignment="1">
      <alignment vertical="center" wrapText="1"/>
    </xf>
    <xf numFmtId="0" fontId="5" fillId="4" borderId="15" xfId="0" applyFont="1" applyFill="1" applyBorder="1" applyAlignment="1">
      <alignment horizontal="center" vertical="center" wrapText="1" readingOrder="1"/>
    </xf>
    <xf numFmtId="0" fontId="6" fillId="3" borderId="15" xfId="0" applyFont="1" applyFill="1" applyBorder="1" applyAlignment="1">
      <alignment vertical="center" wrapText="1"/>
    </xf>
    <xf numFmtId="0" fontId="6" fillId="5" borderId="15" xfId="0" applyFont="1" applyFill="1" applyBorder="1" applyAlignment="1">
      <alignment horizontal="center" vertical="center" wrapText="1"/>
    </xf>
    <xf numFmtId="0" fontId="6" fillId="3" borderId="17" xfId="0" applyFont="1" applyFill="1" applyBorder="1" applyAlignment="1">
      <alignment vertical="center" wrapText="1"/>
    </xf>
    <xf numFmtId="0" fontId="0" fillId="0" borderId="0" xfId="0" applyFill="1"/>
    <xf numFmtId="0" fontId="0" fillId="0" borderId="15" xfId="0" applyBorder="1"/>
    <xf numFmtId="0" fontId="11" fillId="0" borderId="0" xfId="0" applyFont="1" applyAlignment="1">
      <alignment vertical="center"/>
    </xf>
    <xf numFmtId="0" fontId="0" fillId="0" borderId="23" xfId="0" applyBorder="1" applyAlignment="1">
      <alignment vertical="center" wrapText="1"/>
    </xf>
    <xf numFmtId="0" fontId="0" fillId="0" borderId="24" xfId="0" applyBorder="1" applyAlignment="1">
      <alignment vertical="center" wrapText="1"/>
    </xf>
    <xf numFmtId="0" fontId="13" fillId="0" borderId="0" xfId="0" applyFont="1" applyAlignment="1">
      <alignment vertical="center"/>
    </xf>
    <xf numFmtId="0" fontId="0" fillId="0" borderId="25" xfId="0" applyBorder="1" applyAlignment="1">
      <alignment vertical="center" wrapText="1"/>
    </xf>
    <xf numFmtId="0" fontId="8" fillId="0" borderId="26" xfId="0" applyFont="1" applyBorder="1" applyAlignment="1">
      <alignment vertical="center" wrapText="1"/>
    </xf>
    <xf numFmtId="0" fontId="14" fillId="0" borderId="0" xfId="0" applyFont="1" applyAlignment="1">
      <alignment vertical="center"/>
    </xf>
    <xf numFmtId="0" fontId="11" fillId="0" borderId="23" xfId="0" applyFont="1" applyBorder="1" applyAlignment="1">
      <alignment vertical="center" wrapText="1"/>
    </xf>
    <xf numFmtId="0" fontId="11" fillId="0" borderId="24" xfId="0" applyFont="1" applyBorder="1" applyAlignment="1">
      <alignment vertical="center" wrapText="1"/>
    </xf>
    <xf numFmtId="0" fontId="14" fillId="0" borderId="25" xfId="0" applyFont="1" applyBorder="1" applyAlignment="1">
      <alignment vertical="center" wrapText="1"/>
    </xf>
    <xf numFmtId="0" fontId="8" fillId="0" borderId="24" xfId="0" applyFont="1" applyBorder="1" applyAlignment="1">
      <alignment vertical="center" wrapText="1"/>
    </xf>
    <xf numFmtId="0" fontId="18" fillId="0" borderId="25" xfId="0" applyFont="1" applyBorder="1" applyAlignment="1">
      <alignment vertical="center" wrapText="1"/>
    </xf>
    <xf numFmtId="0" fontId="0" fillId="0" borderId="27" xfId="0" applyBorder="1" applyAlignment="1">
      <alignment vertical="center" wrapText="1"/>
    </xf>
    <xf numFmtId="0" fontId="12" fillId="0" borderId="23" xfId="0" applyFont="1" applyBorder="1" applyAlignment="1">
      <alignment vertical="center" wrapText="1"/>
    </xf>
    <xf numFmtId="0" fontId="8" fillId="0" borderId="27" xfId="0" applyFont="1" applyBorder="1" applyAlignment="1">
      <alignment vertical="center" wrapText="1"/>
    </xf>
    <xf numFmtId="0" fontId="17" fillId="0" borderId="23" xfId="0" applyFont="1" applyBorder="1" applyAlignment="1">
      <alignment vertical="center" wrapText="1"/>
    </xf>
    <xf numFmtId="0" fontId="13" fillId="0" borderId="23" xfId="0" applyFont="1" applyBorder="1" applyAlignment="1">
      <alignment vertical="center" wrapText="1"/>
    </xf>
    <xf numFmtId="0" fontId="16" fillId="0" borderId="24" xfId="0" applyFont="1" applyBorder="1" applyAlignment="1">
      <alignment vertical="center" wrapText="1"/>
    </xf>
    <xf numFmtId="0" fontId="11" fillId="0" borderId="27" xfId="0" applyFont="1" applyBorder="1" applyAlignment="1">
      <alignment vertical="center" wrapText="1"/>
    </xf>
    <xf numFmtId="0" fontId="11" fillId="0" borderId="22" xfId="0" applyFont="1" applyBorder="1" applyAlignment="1">
      <alignment vertical="center" wrapText="1"/>
    </xf>
    <xf numFmtId="0" fontId="8" fillId="6" borderId="26" xfId="0" applyFont="1" applyFill="1" applyBorder="1" applyAlignment="1">
      <alignment vertical="center" wrapText="1"/>
    </xf>
    <xf numFmtId="0" fontId="19" fillId="0" borderId="0" xfId="0" applyFont="1" applyAlignment="1">
      <alignment horizontal="center"/>
    </xf>
    <xf numFmtId="0" fontId="1" fillId="0" borderId="47" xfId="0" applyFont="1" applyBorder="1" applyAlignment="1">
      <alignment horizontal="center"/>
    </xf>
    <xf numFmtId="0" fontId="1" fillId="0" borderId="49" xfId="0" applyFont="1" applyBorder="1" applyAlignment="1">
      <alignment horizontal="center"/>
    </xf>
    <xf numFmtId="0" fontId="0" fillId="0" borderId="48" xfId="0" applyBorder="1" applyAlignment="1">
      <alignment horizontal="center"/>
    </xf>
    <xf numFmtId="0" fontId="0" fillId="0" borderId="47" xfId="0" applyBorder="1" applyAlignment="1">
      <alignment horizontal="center"/>
    </xf>
    <xf numFmtId="0" fontId="0" fillId="0" borderId="49" xfId="0" applyBorder="1" applyAlignment="1">
      <alignment horizontal="center"/>
    </xf>
    <xf numFmtId="0" fontId="0" fillId="0" borderId="48" xfId="0" applyBorder="1"/>
    <xf numFmtId="0" fontId="0" fillId="0" borderId="33" xfId="0" applyBorder="1" applyAlignment="1">
      <alignment horizontal="center"/>
    </xf>
    <xf numFmtId="0" fontId="0" fillId="0" borderId="34" xfId="0" applyBorder="1" applyAlignment="1">
      <alignment horizontal="center"/>
    </xf>
    <xf numFmtId="0" fontId="0" fillId="0" borderId="35" xfId="0" applyBorder="1"/>
    <xf numFmtId="0" fontId="0" fillId="0" borderId="19" xfId="0" applyBorder="1"/>
    <xf numFmtId="0" fontId="0" fillId="0" borderId="21" xfId="0" applyBorder="1"/>
    <xf numFmtId="0" fontId="0" fillId="0" borderId="50" xfId="0" applyBorder="1"/>
    <xf numFmtId="0" fontId="0" fillId="0" borderId="15" xfId="0" applyBorder="1" applyAlignment="1">
      <alignment wrapText="1"/>
    </xf>
    <xf numFmtId="0" fontId="0" fillId="7" borderId="15" xfId="0" applyFill="1" applyBorder="1"/>
    <xf numFmtId="0" fontId="0" fillId="7" borderId="0" xfId="0" applyFill="1"/>
    <xf numFmtId="0" fontId="20" fillId="0" borderId="0" xfId="0" applyFont="1" applyFill="1" applyAlignment="1">
      <alignment wrapText="1"/>
    </xf>
    <xf numFmtId="0" fontId="25" fillId="7" borderId="15" xfId="0" applyFont="1" applyFill="1" applyBorder="1" applyAlignment="1">
      <alignment horizontal="left" vertical="center" readingOrder="1"/>
    </xf>
    <xf numFmtId="0" fontId="25" fillId="7" borderId="15" xfId="0" applyFont="1" applyFill="1" applyBorder="1" applyAlignment="1">
      <alignment horizontal="center" vertical="center" readingOrder="1"/>
    </xf>
    <xf numFmtId="0" fontId="27" fillId="7" borderId="15" xfId="0" applyFont="1" applyFill="1" applyBorder="1" applyAlignment="1">
      <alignment vertical="center"/>
    </xf>
    <xf numFmtId="0" fontId="27" fillId="7" borderId="15" xfId="0" applyFont="1" applyFill="1" applyBorder="1" applyAlignment="1">
      <alignment horizontal="center" vertical="center"/>
    </xf>
    <xf numFmtId="0" fontId="26" fillId="0" borderId="0" xfId="0" applyFont="1"/>
    <xf numFmtId="0" fontId="28" fillId="0" borderId="0" xfId="0" applyFont="1"/>
    <xf numFmtId="0" fontId="28" fillId="0" borderId="15" xfId="0" applyFont="1" applyBorder="1"/>
    <xf numFmtId="0" fontId="20" fillId="7" borderId="15" xfId="0" applyFont="1" applyFill="1" applyBorder="1" applyAlignment="1"/>
    <xf numFmtId="0" fontId="20" fillId="7" borderId="0" xfId="0" applyFont="1" applyFill="1" applyAlignment="1"/>
    <xf numFmtId="0" fontId="20" fillId="8" borderId="0" xfId="0" applyFont="1" applyFill="1" applyAlignment="1">
      <alignment wrapText="1"/>
    </xf>
    <xf numFmtId="0" fontId="20" fillId="11" borderId="0" xfId="0" applyFont="1" applyFill="1" applyAlignment="1">
      <alignment wrapText="1"/>
    </xf>
    <xf numFmtId="0" fontId="20" fillId="7" borderId="0" xfId="0" applyFont="1" applyFill="1" applyAlignment="1">
      <alignment wrapText="1"/>
    </xf>
    <xf numFmtId="0" fontId="20" fillId="7" borderId="53" xfId="0" applyFont="1" applyFill="1" applyBorder="1" applyAlignment="1">
      <alignment wrapText="1"/>
    </xf>
    <xf numFmtId="49" fontId="22" fillId="7" borderId="0" xfId="0" applyNumberFormat="1" applyFont="1" applyFill="1" applyAlignment="1">
      <alignment horizontal="left" vertical="center" wrapText="1"/>
    </xf>
    <xf numFmtId="0" fontId="20" fillId="11" borderId="0" xfId="0" applyFont="1" applyFill="1" applyAlignment="1">
      <alignment horizontal="center" wrapText="1"/>
    </xf>
    <xf numFmtId="0" fontId="20" fillId="7" borderId="0" xfId="0" applyFont="1" applyFill="1" applyAlignment="1">
      <alignment horizontal="left" wrapText="1"/>
    </xf>
    <xf numFmtId="0" fontId="20" fillId="0" borderId="0" xfId="0" applyFont="1" applyFill="1" applyAlignment="1">
      <alignment horizontal="left" wrapText="1"/>
    </xf>
    <xf numFmtId="0" fontId="20" fillId="8" borderId="0" xfId="0" applyFont="1" applyFill="1" applyAlignment="1">
      <alignment horizontal="left" wrapText="1"/>
    </xf>
    <xf numFmtId="0" fontId="23" fillId="11" borderId="49" xfId="0" applyFont="1" applyFill="1" applyBorder="1" applyAlignment="1">
      <alignment horizontal="center" vertical="center" wrapText="1" readingOrder="1"/>
    </xf>
    <xf numFmtId="0" fontId="23" fillId="11" borderId="48" xfId="0" applyFont="1" applyFill="1" applyBorder="1" applyAlignment="1">
      <alignment horizontal="center" vertical="center" wrapText="1" readingOrder="1"/>
    </xf>
    <xf numFmtId="0" fontId="25" fillId="7" borderId="15" xfId="0" applyFont="1" applyFill="1" applyBorder="1" applyAlignment="1">
      <alignment horizontal="center" vertical="center" wrapText="1" readingOrder="1"/>
    </xf>
    <xf numFmtId="0" fontId="26" fillId="7" borderId="39" xfId="0" applyFont="1" applyFill="1" applyBorder="1" applyAlignment="1">
      <alignment vertical="center" wrapText="1"/>
    </xf>
    <xf numFmtId="0" fontId="26" fillId="7" borderId="15" xfId="0" applyFont="1" applyFill="1" applyBorder="1" applyAlignment="1">
      <alignment vertical="center" wrapText="1"/>
    </xf>
    <xf numFmtId="0" fontId="26" fillId="7" borderId="50" xfId="0" applyFont="1" applyFill="1" applyBorder="1" applyAlignment="1">
      <alignment vertical="center" wrapText="1"/>
    </xf>
    <xf numFmtId="0" fontId="20" fillId="7" borderId="15" xfId="0" applyFont="1" applyFill="1" applyBorder="1" applyAlignment="1">
      <alignment vertical="center" wrapText="1"/>
    </xf>
    <xf numFmtId="0" fontId="20" fillId="7" borderId="0" xfId="0" applyFont="1" applyFill="1" applyAlignment="1">
      <alignment vertical="center" wrapText="1"/>
    </xf>
    <xf numFmtId="0" fontId="20" fillId="7" borderId="50" xfId="0" applyFont="1" applyFill="1" applyBorder="1" applyAlignment="1">
      <alignment horizontal="justify" vertical="center" wrapText="1" readingOrder="1"/>
    </xf>
    <xf numFmtId="0" fontId="26" fillId="7" borderId="65" xfId="0" applyFont="1" applyFill="1" applyBorder="1" applyAlignment="1">
      <alignment vertical="center" wrapText="1"/>
    </xf>
    <xf numFmtId="0" fontId="20" fillId="7" borderId="15" xfId="0" applyFont="1" applyFill="1" applyBorder="1" applyAlignment="1">
      <alignment horizontal="justify" vertical="center" wrapText="1" readingOrder="1"/>
    </xf>
    <xf numFmtId="0" fontId="26" fillId="7" borderId="47" xfId="0" applyFont="1" applyFill="1" applyBorder="1" applyAlignment="1">
      <alignment vertical="center" wrapText="1"/>
    </xf>
    <xf numFmtId="0" fontId="26" fillId="7" borderId="49" xfId="0" applyFont="1" applyFill="1" applyBorder="1" applyAlignment="1">
      <alignment vertical="center" wrapText="1"/>
    </xf>
    <xf numFmtId="0" fontId="25" fillId="7" borderId="39" xfId="0" applyFont="1" applyFill="1" applyBorder="1" applyAlignment="1">
      <alignment horizontal="center" vertical="center" readingOrder="1"/>
    </xf>
    <xf numFmtId="0" fontId="0" fillId="11" borderId="0" xfId="0" applyFill="1"/>
    <xf numFmtId="0" fontId="0" fillId="9" borderId="0" xfId="0" applyFill="1"/>
    <xf numFmtId="0" fontId="0" fillId="0" borderId="0" xfId="0" applyAlignment="1">
      <alignment wrapText="1"/>
    </xf>
    <xf numFmtId="0" fontId="0" fillId="0" borderId="0" xfId="0" applyAlignment="1">
      <alignment vertical="center" wrapText="1"/>
    </xf>
    <xf numFmtId="0" fontId="0" fillId="0" borderId="0" xfId="0" applyAlignment="1">
      <alignment vertical="center"/>
    </xf>
    <xf numFmtId="0" fontId="26" fillId="0" borderId="56" xfId="0" applyFont="1" applyBorder="1" applyAlignment="1">
      <alignment vertical="center" wrapText="1"/>
    </xf>
    <xf numFmtId="0" fontId="20" fillId="0" borderId="15" xfId="0" applyFont="1" applyBorder="1" applyAlignment="1">
      <alignment vertical="center" wrapText="1"/>
    </xf>
    <xf numFmtId="0" fontId="8" fillId="0" borderId="15" xfId="0" applyFont="1" applyBorder="1" applyAlignment="1">
      <alignment vertical="center" wrapText="1"/>
    </xf>
    <xf numFmtId="0" fontId="20" fillId="7" borderId="39" xfId="0" applyFont="1" applyFill="1" applyBorder="1" applyAlignment="1">
      <alignment vertical="center" wrapText="1"/>
    </xf>
    <xf numFmtId="0" fontId="26" fillId="0" borderId="75" xfId="0" applyFont="1" applyBorder="1" applyAlignment="1">
      <alignment vertical="center" wrapText="1"/>
    </xf>
    <xf numFmtId="0" fontId="10" fillId="10" borderId="48" xfId="0" applyFont="1" applyFill="1" applyBorder="1" applyAlignment="1">
      <alignment horizontal="center" vertical="center" wrapText="1" readingOrder="1"/>
    </xf>
    <xf numFmtId="0" fontId="31" fillId="10" borderId="40" xfId="0" applyFont="1" applyFill="1" applyBorder="1" applyAlignment="1">
      <alignment vertical="center"/>
    </xf>
    <xf numFmtId="0" fontId="26" fillId="0" borderId="15" xfId="0" applyFont="1" applyBorder="1" applyAlignment="1">
      <alignment vertical="center" wrapText="1"/>
    </xf>
    <xf numFmtId="0" fontId="26" fillId="0" borderId="19" xfId="0" applyFont="1" applyBorder="1" applyAlignment="1">
      <alignment vertical="center" wrapText="1"/>
    </xf>
    <xf numFmtId="0" fontId="26" fillId="0" borderId="0" xfId="0" applyFont="1" applyAlignment="1">
      <alignment wrapText="1"/>
    </xf>
    <xf numFmtId="0" fontId="28" fillId="0" borderId="39" xfId="0" applyFont="1" applyBorder="1"/>
    <xf numFmtId="0" fontId="28" fillId="0" borderId="49" xfId="0" applyFont="1" applyBorder="1"/>
    <xf numFmtId="0" fontId="26" fillId="0" borderId="78" xfId="0" applyFont="1" applyBorder="1" applyAlignment="1">
      <alignment vertical="center" wrapText="1"/>
    </xf>
    <xf numFmtId="0" fontId="26" fillId="0" borderId="79" xfId="0" applyFont="1" applyBorder="1" applyAlignment="1">
      <alignment vertical="center" wrapText="1"/>
    </xf>
    <xf numFmtId="0" fontId="26" fillId="0" borderId="80" xfId="0" applyFont="1" applyBorder="1" applyAlignment="1">
      <alignment vertical="center" wrapText="1"/>
    </xf>
    <xf numFmtId="0" fontId="28" fillId="0" borderId="0" xfId="0" applyFont="1" applyAlignment="1">
      <alignment horizontal="left" vertical="center" wrapText="1"/>
    </xf>
    <xf numFmtId="0" fontId="28" fillId="0" borderId="15" xfId="0" applyFont="1" applyBorder="1" applyAlignment="1">
      <alignment horizontal="left" vertical="center" wrapText="1"/>
    </xf>
    <xf numFmtId="0" fontId="26" fillId="0" borderId="50" xfId="0" applyFont="1" applyBorder="1" applyAlignment="1">
      <alignment wrapText="1"/>
    </xf>
    <xf numFmtId="0" fontId="10" fillId="9" borderId="46" xfId="0" applyFont="1" applyFill="1" applyBorder="1" applyAlignment="1">
      <alignment horizontal="center" vertical="center" wrapText="1" readingOrder="1"/>
    </xf>
    <xf numFmtId="0" fontId="23" fillId="9" borderId="46" xfId="0" applyFont="1" applyFill="1" applyBorder="1" applyAlignment="1">
      <alignment horizontal="center" vertical="center" wrapText="1" readingOrder="1"/>
    </xf>
    <xf numFmtId="0" fontId="29" fillId="11" borderId="46" xfId="0" applyFont="1" applyFill="1" applyBorder="1" applyAlignment="1">
      <alignment horizontal="center" vertical="center" wrapText="1" readingOrder="1"/>
    </xf>
    <xf numFmtId="0" fontId="28" fillId="0" borderId="47" xfId="0" applyFont="1" applyBorder="1"/>
    <xf numFmtId="0" fontId="20" fillId="7" borderId="0" xfId="0" applyFont="1" applyFill="1" applyAlignment="1">
      <alignment horizontal="right" wrapText="1"/>
    </xf>
    <xf numFmtId="0" fontId="20" fillId="8" borderId="0" xfId="0" applyFont="1" applyFill="1" applyAlignment="1">
      <alignment horizontal="right" wrapText="1"/>
    </xf>
    <xf numFmtId="0" fontId="28" fillId="0" borderId="15" xfId="0" applyFont="1" applyBorder="1" applyAlignment="1">
      <alignment vertical="center" wrapText="1"/>
    </xf>
    <xf numFmtId="0" fontId="20" fillId="0" borderId="50" xfId="0" applyFont="1" applyBorder="1" applyAlignment="1">
      <alignment vertical="center" wrapText="1"/>
    </xf>
    <xf numFmtId="0" fontId="28" fillId="0" borderId="15" xfId="0" applyFont="1" applyBorder="1" applyAlignment="1">
      <alignment horizontal="center" vertical="center"/>
    </xf>
    <xf numFmtId="0" fontId="26" fillId="0" borderId="15" xfId="0" applyFont="1" applyBorder="1" applyAlignment="1">
      <alignment horizontal="center" vertical="center"/>
    </xf>
    <xf numFmtId="3" fontId="30" fillId="0" borderId="15" xfId="0" applyNumberFormat="1" applyFont="1" applyBorder="1" applyAlignment="1">
      <alignment horizontal="center" vertical="center" wrapText="1"/>
    </xf>
    <xf numFmtId="0" fontId="28" fillId="0" borderId="49" xfId="0" applyFont="1" applyBorder="1" applyAlignment="1">
      <alignment horizontal="center" vertical="center"/>
    </xf>
    <xf numFmtId="3" fontId="30" fillId="0" borderId="49" xfId="0" applyNumberFormat="1" applyFont="1" applyBorder="1" applyAlignment="1">
      <alignment horizontal="center" vertical="center" wrapText="1"/>
    </xf>
    <xf numFmtId="0" fontId="26" fillId="7" borderId="15" xfId="0" applyFont="1" applyFill="1" applyBorder="1" applyAlignment="1">
      <alignment horizontal="center" vertical="center"/>
    </xf>
    <xf numFmtId="0" fontId="28" fillId="7" borderId="15" xfId="0" applyFont="1" applyFill="1" applyBorder="1" applyAlignment="1">
      <alignment horizontal="center" vertical="center"/>
    </xf>
    <xf numFmtId="3" fontId="27" fillId="0" borderId="15" xfId="0" applyNumberFormat="1" applyFont="1" applyBorder="1" applyAlignment="1">
      <alignment horizontal="center" vertical="center" wrapText="1"/>
    </xf>
    <xf numFmtId="3" fontId="27" fillId="0" borderId="49" xfId="0" applyNumberFormat="1" applyFont="1" applyBorder="1" applyAlignment="1">
      <alignment horizontal="center" vertical="center" wrapText="1"/>
    </xf>
    <xf numFmtId="0" fontId="26" fillId="7" borderId="39" xfId="0" applyFont="1" applyFill="1" applyBorder="1" applyAlignment="1">
      <alignment horizontal="center" vertical="center" wrapText="1"/>
    </xf>
    <xf numFmtId="0" fontId="26" fillId="7" borderId="15" xfId="0" applyFont="1" applyFill="1" applyBorder="1" applyAlignment="1">
      <alignment horizontal="center" vertical="center" wrapText="1"/>
    </xf>
    <xf numFmtId="0" fontId="26" fillId="7" borderId="49" xfId="0" applyFont="1" applyFill="1" applyBorder="1" applyAlignment="1">
      <alignment horizontal="center" vertical="center" wrapText="1"/>
    </xf>
    <xf numFmtId="0" fontId="26" fillId="0" borderId="57" xfId="0" applyFont="1" applyBorder="1" applyAlignment="1">
      <alignment horizontal="center" vertical="center"/>
    </xf>
    <xf numFmtId="0" fontId="1" fillId="0" borderId="29" xfId="0" applyFont="1" applyBorder="1" applyAlignment="1">
      <alignment horizontal="center"/>
    </xf>
    <xf numFmtId="0" fontId="23" fillId="11" borderId="20" xfId="0" applyFont="1" applyFill="1" applyBorder="1" applyAlignment="1">
      <alignment horizontal="center" vertical="center" wrapText="1" readingOrder="1"/>
    </xf>
    <xf numFmtId="0" fontId="22" fillId="7" borderId="54" xfId="0" applyFont="1" applyFill="1" applyBorder="1" applyAlignment="1">
      <alignment horizontal="center" wrapText="1"/>
    </xf>
    <xf numFmtId="0" fontId="22" fillId="7" borderId="0" xfId="0" applyFont="1" applyFill="1" applyBorder="1" applyAlignment="1">
      <alignment horizontal="center" wrapText="1"/>
    </xf>
    <xf numFmtId="0" fontId="21" fillId="7" borderId="20" xfId="0" applyFont="1" applyFill="1" applyBorder="1" applyAlignment="1">
      <alignment horizontal="center" wrapText="1"/>
    </xf>
    <xf numFmtId="0" fontId="23" fillId="11" borderId="39" xfId="0" applyFont="1" applyFill="1" applyBorder="1" applyAlignment="1">
      <alignment horizontal="center" vertical="center" wrapText="1" readingOrder="1"/>
    </xf>
    <xf numFmtId="0" fontId="23" fillId="11" borderId="15" xfId="0" applyFont="1" applyFill="1" applyBorder="1" applyAlignment="1">
      <alignment horizontal="center" vertical="center" wrapText="1" readingOrder="1"/>
    </xf>
    <xf numFmtId="0" fontId="23" fillId="11" borderId="50" xfId="0" applyFont="1" applyFill="1" applyBorder="1" applyAlignment="1">
      <alignment horizontal="center" vertical="center" wrapText="1" readingOrder="1"/>
    </xf>
    <xf numFmtId="0" fontId="29" fillId="11" borderId="28" xfId="0" applyFont="1" applyFill="1" applyBorder="1" applyAlignment="1">
      <alignment horizontal="center" vertical="center" readingOrder="1"/>
    </xf>
    <xf numFmtId="0" fontId="29" fillId="11" borderId="29" xfId="0" applyFont="1" applyFill="1" applyBorder="1" applyAlignment="1">
      <alignment horizontal="center" vertical="center" readingOrder="1"/>
    </xf>
    <xf numFmtId="0" fontId="29" fillId="11" borderId="30" xfId="0" applyFont="1" applyFill="1" applyBorder="1" applyAlignment="1">
      <alignment horizontal="center" vertical="center" readingOrder="1"/>
    </xf>
    <xf numFmtId="0" fontId="1" fillId="0" borderId="29" xfId="0" applyFont="1" applyBorder="1" applyAlignment="1">
      <alignment horizontal="center"/>
    </xf>
    <xf numFmtId="0" fontId="1" fillId="0" borderId="23" xfId="0" applyFont="1" applyBorder="1" applyAlignment="1"/>
    <xf numFmtId="0" fontId="26" fillId="11" borderId="0" xfId="0" applyFont="1" applyFill="1"/>
    <xf numFmtId="0" fontId="0" fillId="0" borderId="0" xfId="0" applyAlignment="1">
      <alignment horizontal="center" vertical="center" wrapText="1"/>
    </xf>
    <xf numFmtId="0" fontId="26" fillId="0" borderId="0" xfId="0" applyFont="1" applyAlignment="1">
      <alignment vertical="center"/>
    </xf>
    <xf numFmtId="3" fontId="27" fillId="0" borderId="55" xfId="0" applyNumberFormat="1" applyFont="1" applyBorder="1" applyAlignment="1">
      <alignment horizontal="center" vertical="center" wrapText="1"/>
    </xf>
    <xf numFmtId="0" fontId="28" fillId="0" borderId="0" xfId="0" applyFont="1" applyAlignment="1">
      <alignment vertical="center"/>
    </xf>
    <xf numFmtId="0" fontId="20" fillId="7" borderId="0" xfId="0" applyFont="1" applyFill="1" applyAlignment="1">
      <alignment horizontal="center" wrapText="1"/>
    </xf>
    <xf numFmtId="0" fontId="23" fillId="11" borderId="15" xfId="0" applyFont="1" applyFill="1" applyBorder="1" applyAlignment="1">
      <alignment horizontal="left" vertical="center" wrapText="1" readingOrder="1"/>
    </xf>
    <xf numFmtId="0" fontId="23" fillId="11" borderId="39" xfId="0" applyFont="1" applyFill="1" applyBorder="1" applyAlignment="1">
      <alignment horizontal="left" vertical="center" wrapText="1" readingOrder="1"/>
    </xf>
    <xf numFmtId="0" fontId="10" fillId="10" borderId="40" xfId="0" applyFont="1" applyFill="1" applyBorder="1" applyAlignment="1">
      <alignment horizontal="center" vertical="center" wrapText="1" readingOrder="1"/>
    </xf>
    <xf numFmtId="0" fontId="25" fillId="7" borderId="49" xfId="0" applyFont="1" applyFill="1" applyBorder="1" applyAlignment="1">
      <alignment horizontal="center" vertical="center" readingOrder="1"/>
    </xf>
    <xf numFmtId="0" fontId="10" fillId="10" borderId="50" xfId="0" applyFont="1" applyFill="1" applyBorder="1" applyAlignment="1">
      <alignment horizontal="center" vertical="center" wrapText="1" readingOrder="1"/>
    </xf>
    <xf numFmtId="0" fontId="25" fillId="7" borderId="39" xfId="0" applyFont="1" applyFill="1" applyBorder="1" applyAlignment="1">
      <alignment horizontal="left" vertical="center" readingOrder="1"/>
    </xf>
    <xf numFmtId="0" fontId="33" fillId="10" borderId="50" xfId="0" applyFont="1" applyFill="1" applyBorder="1" applyAlignment="1">
      <alignment horizontal="center" vertical="center" wrapText="1"/>
    </xf>
    <xf numFmtId="0" fontId="26" fillId="7" borderId="39" xfId="0" applyFont="1" applyFill="1" applyBorder="1" applyAlignment="1">
      <alignment horizontal="center" vertical="center"/>
    </xf>
    <xf numFmtId="0" fontId="25" fillId="7" borderId="15" xfId="0" applyFont="1" applyFill="1" applyBorder="1" applyAlignment="1">
      <alignment horizontal="center" vertical="center"/>
    </xf>
    <xf numFmtId="0" fontId="24" fillId="10" borderId="50" xfId="0" applyNumberFormat="1" applyFont="1" applyFill="1" applyBorder="1" applyAlignment="1">
      <alignment horizontal="center" vertical="center"/>
    </xf>
    <xf numFmtId="0" fontId="25" fillId="7" borderId="39" xfId="0" applyFont="1" applyFill="1" applyBorder="1" applyAlignment="1">
      <alignment horizontal="center" vertical="center"/>
    </xf>
    <xf numFmtId="0" fontId="24" fillId="10" borderId="40" xfId="0" applyNumberFormat="1" applyFont="1" applyFill="1" applyBorder="1" applyAlignment="1">
      <alignment horizontal="center" vertical="center"/>
    </xf>
    <xf numFmtId="3" fontId="27" fillId="7" borderId="15" xfId="0" applyNumberFormat="1" applyFont="1" applyFill="1" applyBorder="1" applyAlignment="1">
      <alignment horizontal="center" vertical="center" wrapText="1"/>
    </xf>
    <xf numFmtId="3" fontId="27" fillId="7" borderId="39" xfId="0" applyNumberFormat="1" applyFont="1" applyFill="1" applyBorder="1" applyAlignment="1">
      <alignment horizontal="center" vertical="center" wrapText="1"/>
    </xf>
    <xf numFmtId="0" fontId="20" fillId="7" borderId="39" xfId="0" applyFont="1" applyFill="1" applyBorder="1" applyAlignment="1">
      <alignment horizontal="center" vertical="center" wrapText="1"/>
    </xf>
    <xf numFmtId="0" fontId="20" fillId="7" borderId="15" xfId="0" applyFont="1" applyFill="1" applyBorder="1" applyAlignment="1">
      <alignment horizontal="center" vertical="center" wrapText="1"/>
    </xf>
    <xf numFmtId="0" fontId="26" fillId="7" borderId="47" xfId="0" applyFont="1" applyFill="1" applyBorder="1" applyAlignment="1">
      <alignment horizontal="center" vertical="center" wrapText="1"/>
    </xf>
    <xf numFmtId="0" fontId="25" fillId="7" borderId="49" xfId="0" applyFont="1" applyFill="1" applyBorder="1" applyAlignment="1">
      <alignment horizontal="center" vertical="center"/>
    </xf>
    <xf numFmtId="0" fontId="33" fillId="10" borderId="65" xfId="0" applyFont="1" applyFill="1" applyBorder="1" applyAlignment="1">
      <alignment horizontal="center" vertical="center" wrapText="1"/>
    </xf>
    <xf numFmtId="0" fontId="26" fillId="7" borderId="47" xfId="0" applyFont="1" applyFill="1" applyBorder="1" applyAlignment="1">
      <alignment horizontal="center" vertical="center"/>
    </xf>
    <xf numFmtId="3" fontId="27" fillId="7" borderId="49" xfId="0" applyNumberFormat="1" applyFont="1" applyFill="1" applyBorder="1" applyAlignment="1">
      <alignment horizontal="center" vertical="center" wrapText="1"/>
    </xf>
    <xf numFmtId="0" fontId="24" fillId="10" borderId="65" xfId="0" applyNumberFormat="1" applyFont="1" applyFill="1" applyBorder="1" applyAlignment="1">
      <alignment horizontal="center" vertical="center"/>
    </xf>
    <xf numFmtId="3" fontId="27" fillId="7" borderId="47" xfId="0" applyNumberFormat="1" applyFont="1" applyFill="1" applyBorder="1" applyAlignment="1">
      <alignment horizontal="center" vertical="center" wrapText="1"/>
    </xf>
    <xf numFmtId="0" fontId="24" fillId="10" borderId="48" xfId="0" applyNumberFormat="1" applyFont="1" applyFill="1" applyBorder="1" applyAlignment="1">
      <alignment horizontal="center" vertical="center"/>
    </xf>
    <xf numFmtId="3" fontId="26" fillId="7" borderId="39" xfId="0" applyNumberFormat="1" applyFont="1" applyFill="1" applyBorder="1" applyAlignment="1">
      <alignment horizontal="center" vertical="center" wrapText="1"/>
    </xf>
    <xf numFmtId="0" fontId="26" fillId="0" borderId="50" xfId="0" applyFont="1" applyBorder="1" applyAlignment="1">
      <alignment vertical="center" wrapText="1"/>
    </xf>
    <xf numFmtId="0" fontId="8" fillId="0" borderId="50" xfId="0" applyFont="1" applyBorder="1" applyAlignment="1">
      <alignment vertical="center" wrapText="1"/>
    </xf>
    <xf numFmtId="0" fontId="26" fillId="0" borderId="39" xfId="0" applyFont="1" applyBorder="1" applyAlignment="1">
      <alignment horizontal="center" vertical="center"/>
    </xf>
    <xf numFmtId="0" fontId="8" fillId="0" borderId="39" xfId="0" applyFont="1" applyBorder="1" applyAlignment="1">
      <alignment horizontal="center" vertical="center"/>
    </xf>
    <xf numFmtId="0" fontId="23" fillId="11" borderId="57" xfId="0" applyFont="1" applyFill="1" applyBorder="1" applyAlignment="1">
      <alignment horizontal="left" vertical="center" wrapText="1" readingOrder="1"/>
    </xf>
    <xf numFmtId="0" fontId="28" fillId="0" borderId="15" xfId="0" applyFont="1" applyBorder="1" applyAlignment="1">
      <alignment wrapText="1"/>
    </xf>
    <xf numFmtId="0" fontId="28" fillId="0" borderId="15" xfId="0" applyFont="1" applyBorder="1" applyAlignment="1">
      <alignment horizontal="center" vertical="center" wrapText="1"/>
    </xf>
    <xf numFmtId="0" fontId="31" fillId="10" borderId="40" xfId="0" applyFont="1" applyFill="1" applyBorder="1" applyAlignment="1">
      <alignment horizontal="center" vertical="center" wrapText="1"/>
    </xf>
    <xf numFmtId="0" fontId="28" fillId="0" borderId="57" xfId="0" applyFont="1" applyBorder="1" applyAlignment="1">
      <alignment horizontal="center" vertical="center"/>
    </xf>
    <xf numFmtId="3" fontId="32" fillId="10" borderId="50" xfId="0" applyNumberFormat="1" applyFont="1" applyFill="1" applyBorder="1" applyAlignment="1">
      <alignment horizontal="center" vertical="center" wrapText="1"/>
    </xf>
    <xf numFmtId="0" fontId="28" fillId="0" borderId="39" xfId="0" applyFont="1" applyBorder="1" applyAlignment="1">
      <alignment horizontal="center" vertical="center"/>
    </xf>
    <xf numFmtId="0" fontId="31" fillId="10" borderId="50" xfId="0" applyFont="1" applyFill="1" applyBorder="1" applyAlignment="1">
      <alignment horizontal="center" vertical="center"/>
    </xf>
    <xf numFmtId="3" fontId="30" fillId="0" borderId="57" xfId="0" applyNumberFormat="1" applyFont="1" applyBorder="1" applyAlignment="1">
      <alignment horizontal="center" vertical="center" wrapText="1"/>
    </xf>
    <xf numFmtId="3" fontId="30" fillId="0" borderId="39" xfId="0" applyNumberFormat="1" applyFont="1" applyBorder="1" applyAlignment="1">
      <alignment horizontal="center" vertical="center" wrapText="1"/>
    </xf>
    <xf numFmtId="0" fontId="0" fillId="0" borderId="15" xfId="0" applyBorder="1" applyAlignment="1">
      <alignment horizontal="center" vertical="center" wrapText="1"/>
    </xf>
    <xf numFmtId="0" fontId="0" fillId="0" borderId="39" xfId="0" applyBorder="1" applyAlignment="1">
      <alignment horizontal="center" vertical="center" wrapText="1"/>
    </xf>
    <xf numFmtId="0" fontId="28" fillId="0" borderId="47" xfId="0" applyFont="1" applyBorder="1" applyAlignment="1">
      <alignment horizontal="center" vertical="center" wrapText="1"/>
    </xf>
    <xf numFmtId="0" fontId="28" fillId="0" borderId="49" xfId="0" applyFont="1" applyBorder="1" applyAlignment="1">
      <alignment horizontal="center" vertical="center" wrapText="1"/>
    </xf>
    <xf numFmtId="0" fontId="31" fillId="10" borderId="48" xfId="0" applyFont="1" applyFill="1" applyBorder="1" applyAlignment="1">
      <alignment horizontal="center" vertical="center" wrapText="1"/>
    </xf>
    <xf numFmtId="3" fontId="30" fillId="0" borderId="64" xfId="0" applyNumberFormat="1" applyFont="1" applyBorder="1" applyAlignment="1">
      <alignment horizontal="center" vertical="center" wrapText="1"/>
    </xf>
    <xf numFmtId="3" fontId="32" fillId="10" borderId="65" xfId="0" applyNumberFormat="1" applyFont="1" applyFill="1" applyBorder="1" applyAlignment="1">
      <alignment horizontal="center" vertical="center" wrapText="1"/>
    </xf>
    <xf numFmtId="3" fontId="30" fillId="0" borderId="47" xfId="0" applyNumberFormat="1" applyFont="1" applyBorder="1" applyAlignment="1">
      <alignment horizontal="center" vertical="center" wrapText="1"/>
    </xf>
    <xf numFmtId="0" fontId="23" fillId="11" borderId="55" xfId="0" applyFont="1" applyFill="1" applyBorder="1" applyAlignment="1">
      <alignment horizontal="left" vertical="center" wrapText="1" readingOrder="1"/>
    </xf>
    <xf numFmtId="0" fontId="23" fillId="11" borderId="55" xfId="0" applyFont="1" applyFill="1" applyBorder="1" applyAlignment="1">
      <alignment horizontal="center" vertical="center" wrapText="1" readingOrder="1"/>
    </xf>
    <xf numFmtId="0" fontId="23" fillId="11" borderId="58" xfId="0" applyFont="1" applyFill="1" applyBorder="1" applyAlignment="1">
      <alignment horizontal="center" vertical="center" wrapText="1" readingOrder="1"/>
    </xf>
    <xf numFmtId="0" fontId="23" fillId="11" borderId="71" xfId="0" applyFont="1" applyFill="1" applyBorder="1" applyAlignment="1">
      <alignment horizontal="left" vertical="center" wrapText="1" readingOrder="1"/>
    </xf>
    <xf numFmtId="0" fontId="28" fillId="0" borderId="50" xfId="0" applyFont="1" applyBorder="1" applyAlignment="1">
      <alignment horizontal="left" vertical="center" wrapText="1"/>
    </xf>
    <xf numFmtId="0" fontId="28" fillId="0" borderId="50" xfId="0" applyFont="1" applyBorder="1" applyAlignment="1">
      <alignment horizontal="center" vertical="center"/>
    </xf>
    <xf numFmtId="0" fontId="28" fillId="0" borderId="50" xfId="0" applyFont="1" applyBorder="1" applyAlignment="1">
      <alignment vertical="center" wrapText="1"/>
    </xf>
    <xf numFmtId="0" fontId="23" fillId="11" borderId="39" xfId="0" applyFont="1" applyFill="1" applyBorder="1" applyAlignment="1">
      <alignment horizontal="center" vertical="center" wrapText="1"/>
    </xf>
    <xf numFmtId="0" fontId="10" fillId="11" borderId="40" xfId="0" applyFont="1" applyFill="1" applyBorder="1" applyAlignment="1">
      <alignment horizontal="center" vertical="center" wrapText="1" readingOrder="1"/>
    </xf>
    <xf numFmtId="0" fontId="8" fillId="0" borderId="47" xfId="0" applyFont="1" applyBorder="1" applyAlignment="1">
      <alignment horizontal="center" vertical="center"/>
    </xf>
    <xf numFmtId="0" fontId="26" fillId="7" borderId="49" xfId="0" applyFont="1" applyFill="1" applyBorder="1" applyAlignment="1">
      <alignment horizontal="center" vertical="center"/>
    </xf>
    <xf numFmtId="0" fontId="28" fillId="7" borderId="49" xfId="0" applyFont="1" applyFill="1" applyBorder="1" applyAlignment="1">
      <alignment horizontal="center" vertical="center"/>
    </xf>
    <xf numFmtId="0" fontId="0" fillId="0" borderId="15" xfId="0" applyBorder="1" applyAlignment="1">
      <alignment horizontal="center" vertical="center"/>
    </xf>
    <xf numFmtId="0" fontId="26" fillId="0" borderId="15" xfId="0" applyFont="1" applyFill="1" applyBorder="1" applyAlignment="1">
      <alignment horizontal="center" vertical="center"/>
    </xf>
    <xf numFmtId="0" fontId="0" fillId="0" borderId="49" xfId="0" applyBorder="1" applyAlignment="1">
      <alignment horizontal="center" vertical="center" wrapText="1"/>
    </xf>
    <xf numFmtId="0" fontId="10" fillId="11" borderId="50" xfId="0" applyFont="1" applyFill="1" applyBorder="1" applyAlignment="1">
      <alignment horizontal="center" vertical="center" wrapText="1" readingOrder="1"/>
    </xf>
    <xf numFmtId="0" fontId="31" fillId="10" borderId="50" xfId="0" applyFont="1" applyFill="1" applyBorder="1" applyAlignment="1">
      <alignment horizontal="center" vertical="center" wrapText="1"/>
    </xf>
    <xf numFmtId="0" fontId="31" fillId="10" borderId="65" xfId="0" applyFont="1" applyFill="1" applyBorder="1" applyAlignment="1">
      <alignment horizontal="center" vertical="center" wrapText="1"/>
    </xf>
    <xf numFmtId="3" fontId="32" fillId="10" borderId="40" xfId="0" applyNumberFormat="1" applyFont="1" applyFill="1" applyBorder="1" applyAlignment="1">
      <alignment horizontal="center" vertical="center" wrapText="1"/>
    </xf>
    <xf numFmtId="0" fontId="0" fillId="0" borderId="39" xfId="0" applyBorder="1" applyAlignment="1">
      <alignment horizontal="center" vertical="center"/>
    </xf>
    <xf numFmtId="0" fontId="26" fillId="0" borderId="49" xfId="0" applyFont="1" applyBorder="1" applyAlignment="1">
      <alignment horizontal="center" vertical="center"/>
    </xf>
    <xf numFmtId="3" fontId="32" fillId="10" borderId="48" xfId="0" applyNumberFormat="1" applyFont="1" applyFill="1" applyBorder="1" applyAlignment="1">
      <alignment horizontal="center" vertical="center" wrapText="1"/>
    </xf>
    <xf numFmtId="3" fontId="27" fillId="0" borderId="57" xfId="0" applyNumberFormat="1" applyFont="1" applyBorder="1" applyAlignment="1">
      <alignment horizontal="center" vertical="center" wrapText="1"/>
    </xf>
    <xf numFmtId="3" fontId="31" fillId="10" borderId="40" xfId="0" applyNumberFormat="1" applyFont="1" applyFill="1" applyBorder="1" applyAlignment="1">
      <alignment horizontal="center" vertical="center"/>
    </xf>
    <xf numFmtId="0" fontId="29" fillId="11" borderId="15" xfId="0" applyFont="1" applyFill="1" applyBorder="1" applyAlignment="1">
      <alignment horizontal="center" vertical="center" wrapText="1" readingOrder="1"/>
    </xf>
    <xf numFmtId="3" fontId="31" fillId="10" borderId="50" xfId="0" applyNumberFormat="1" applyFont="1" applyFill="1" applyBorder="1" applyAlignment="1">
      <alignment horizontal="center" vertical="center"/>
    </xf>
    <xf numFmtId="3" fontId="27" fillId="0" borderId="39" xfId="0" applyNumberFormat="1" applyFont="1" applyBorder="1" applyAlignment="1">
      <alignment horizontal="center" vertical="center" wrapText="1"/>
    </xf>
    <xf numFmtId="3" fontId="27" fillId="0" borderId="47" xfId="0" applyNumberFormat="1" applyFont="1" applyBorder="1" applyAlignment="1">
      <alignment horizontal="center" vertical="center" wrapText="1"/>
    </xf>
    <xf numFmtId="3" fontId="31" fillId="10" borderId="48" xfId="0" applyNumberFormat="1" applyFont="1" applyFill="1" applyBorder="1" applyAlignment="1">
      <alignment horizontal="center" vertical="center"/>
    </xf>
    <xf numFmtId="0" fontId="26" fillId="7" borderId="0" xfId="0" applyFont="1" applyFill="1"/>
    <xf numFmtId="0" fontId="28" fillId="7" borderId="0" xfId="0" applyFont="1" applyFill="1" applyAlignment="1">
      <alignment horizontal="left" vertical="center" wrapText="1"/>
    </xf>
    <xf numFmtId="0" fontId="0" fillId="7" borderId="0" xfId="0" applyFill="1" applyAlignment="1">
      <alignment horizontal="center" vertical="center" wrapText="1"/>
    </xf>
    <xf numFmtId="0" fontId="0" fillId="7" borderId="0" xfId="0" applyFill="1" applyAlignment="1">
      <alignment vertical="center" wrapText="1"/>
    </xf>
    <xf numFmtId="0" fontId="0" fillId="7" borderId="0" xfId="0" applyFill="1" applyAlignment="1">
      <alignment vertical="center"/>
    </xf>
    <xf numFmtId="0" fontId="26" fillId="7" borderId="0" xfId="0" applyFont="1" applyFill="1" applyAlignment="1">
      <alignment vertical="center"/>
    </xf>
    <xf numFmtId="0" fontId="28" fillId="7" borderId="0" xfId="0" applyFont="1" applyFill="1" applyAlignment="1">
      <alignment vertical="center"/>
    </xf>
    <xf numFmtId="0" fontId="10" fillId="10" borderId="58" xfId="0" applyFont="1" applyFill="1" applyBorder="1" applyAlignment="1">
      <alignment horizontal="center" vertical="center" wrapText="1" readingOrder="1"/>
    </xf>
    <xf numFmtId="0" fontId="10" fillId="10" borderId="84" xfId="0" applyFont="1" applyFill="1" applyBorder="1" applyAlignment="1">
      <alignment horizontal="center" vertical="center" wrapText="1" readingOrder="1"/>
    </xf>
    <xf numFmtId="0" fontId="26" fillId="0" borderId="47" xfId="0" applyFont="1" applyBorder="1" applyAlignment="1">
      <alignment horizontal="center" vertical="center"/>
    </xf>
    <xf numFmtId="3" fontId="33" fillId="10" borderId="60" xfId="0" applyNumberFormat="1" applyFont="1" applyFill="1" applyBorder="1" applyAlignment="1">
      <alignment horizontal="center" vertical="center"/>
    </xf>
    <xf numFmtId="3" fontId="33" fillId="10" borderId="83" xfId="0" applyNumberFormat="1" applyFont="1" applyFill="1" applyBorder="1" applyAlignment="1">
      <alignment horizontal="center" vertical="center"/>
    </xf>
    <xf numFmtId="0" fontId="26" fillId="0" borderId="15" xfId="0" applyFont="1" applyBorder="1" applyAlignment="1">
      <alignment wrapText="1"/>
    </xf>
    <xf numFmtId="0" fontId="26" fillId="0" borderId="50" xfId="0" applyFont="1" applyBorder="1"/>
    <xf numFmtId="0" fontId="0" fillId="7" borderId="15" xfId="0" applyFill="1" applyBorder="1" applyAlignment="1">
      <alignment horizontal="center" vertical="center"/>
    </xf>
    <xf numFmtId="0" fontId="28" fillId="0" borderId="47" xfId="0" applyFont="1" applyBorder="1" applyAlignment="1">
      <alignment horizontal="center" vertical="center"/>
    </xf>
    <xf numFmtId="0" fontId="0" fillId="7" borderId="39" xfId="0" applyFont="1" applyFill="1" applyBorder="1" applyAlignment="1">
      <alignment horizontal="center" vertical="center"/>
    </xf>
    <xf numFmtId="0" fontId="0" fillId="0" borderId="39" xfId="0" applyFont="1" applyBorder="1" applyAlignment="1">
      <alignment horizontal="center" vertical="center"/>
    </xf>
    <xf numFmtId="0" fontId="0" fillId="0" borderId="47" xfId="0" applyFont="1" applyBorder="1" applyAlignment="1">
      <alignment horizontal="center" vertical="center"/>
    </xf>
    <xf numFmtId="3" fontId="36" fillId="10" borderId="40" xfId="0" applyNumberFormat="1" applyFont="1" applyFill="1" applyBorder="1" applyAlignment="1">
      <alignment horizontal="center" vertical="center" wrapText="1"/>
    </xf>
    <xf numFmtId="3" fontId="36" fillId="10" borderId="48" xfId="0" applyNumberFormat="1" applyFont="1" applyFill="1" applyBorder="1" applyAlignment="1">
      <alignment horizontal="center" vertical="center" wrapText="1"/>
    </xf>
    <xf numFmtId="0" fontId="0" fillId="7" borderId="39" xfId="0" applyFill="1" applyBorder="1" applyAlignment="1">
      <alignment horizontal="center" vertical="center"/>
    </xf>
    <xf numFmtId="0" fontId="0" fillId="0" borderId="47" xfId="0" applyBorder="1" applyAlignment="1">
      <alignment horizontal="center" vertical="center"/>
    </xf>
    <xf numFmtId="0" fontId="29" fillId="11" borderId="15" xfId="0" applyFont="1" applyFill="1" applyBorder="1" applyAlignment="1">
      <alignment horizontal="left" vertical="center" wrapText="1" readingOrder="1"/>
    </xf>
    <xf numFmtId="0" fontId="26" fillId="0" borderId="15" xfId="0" applyFont="1" applyBorder="1" applyAlignment="1">
      <alignment horizontal="center" vertical="center" readingOrder="1"/>
    </xf>
    <xf numFmtId="3" fontId="27" fillId="0" borderId="15" xfId="0" applyNumberFormat="1" applyFont="1" applyBorder="1" applyAlignment="1">
      <alignment horizontal="center" vertical="center" wrapText="1" readingOrder="1"/>
    </xf>
    <xf numFmtId="0" fontId="29" fillId="11" borderId="57" xfId="0" applyFont="1" applyFill="1" applyBorder="1" applyAlignment="1">
      <alignment horizontal="left" vertical="center" wrapText="1" readingOrder="1"/>
    </xf>
    <xf numFmtId="0" fontId="29" fillId="11" borderId="39" xfId="0" applyFont="1" applyFill="1" applyBorder="1" applyAlignment="1">
      <alignment horizontal="center" vertical="center" wrapText="1" readingOrder="1"/>
    </xf>
    <xf numFmtId="0" fontId="29" fillId="10" borderId="40" xfId="0" applyFont="1" applyFill="1" applyBorder="1" applyAlignment="1">
      <alignment horizontal="center" vertical="center" wrapText="1" readingOrder="1"/>
    </xf>
    <xf numFmtId="3" fontId="27" fillId="0" borderId="39" xfId="0" applyNumberFormat="1" applyFont="1" applyBorder="1" applyAlignment="1">
      <alignment horizontal="center" vertical="center" wrapText="1" readingOrder="1"/>
    </xf>
    <xf numFmtId="3" fontId="33" fillId="10" borderId="40" xfId="0" applyNumberFormat="1" applyFont="1" applyFill="1" applyBorder="1" applyAlignment="1">
      <alignment horizontal="center" vertical="center" readingOrder="1"/>
    </xf>
    <xf numFmtId="0" fontId="26" fillId="0" borderId="39" xfId="0" applyFont="1" applyBorder="1" applyAlignment="1">
      <alignment horizontal="center" vertical="center" readingOrder="1"/>
    </xf>
    <xf numFmtId="0" fontId="26" fillId="0" borderId="47" xfId="0" applyFont="1" applyBorder="1" applyAlignment="1">
      <alignment horizontal="center" vertical="center" readingOrder="1"/>
    </xf>
    <xf numFmtId="0" fontId="26" fillId="0" borderId="49" xfId="0" applyFont="1" applyBorder="1" applyAlignment="1">
      <alignment horizontal="center" vertical="center" readingOrder="1"/>
    </xf>
    <xf numFmtId="3" fontId="27" fillId="0" borderId="49" xfId="0" applyNumberFormat="1" applyFont="1" applyBorder="1" applyAlignment="1">
      <alignment horizontal="center" vertical="center" wrapText="1" readingOrder="1"/>
    </xf>
    <xf numFmtId="3" fontId="33" fillId="10" borderId="48" xfId="0" applyNumberFormat="1" applyFont="1" applyFill="1" applyBorder="1" applyAlignment="1">
      <alignment horizontal="center" vertical="center" readingOrder="1"/>
    </xf>
    <xf numFmtId="0" fontId="29" fillId="11" borderId="39" xfId="0" applyFont="1" applyFill="1" applyBorder="1" applyAlignment="1">
      <alignment horizontal="left" vertical="center" wrapText="1" readingOrder="1"/>
    </xf>
    <xf numFmtId="3" fontId="33" fillId="10" borderId="40" xfId="0" applyNumberFormat="1" applyFont="1" applyFill="1" applyBorder="1" applyAlignment="1">
      <alignment horizontal="center" vertical="center"/>
    </xf>
    <xf numFmtId="3" fontId="33" fillId="10" borderId="48" xfId="0" applyNumberFormat="1" applyFont="1" applyFill="1" applyBorder="1" applyAlignment="1">
      <alignment horizontal="center" vertical="center"/>
    </xf>
    <xf numFmtId="0" fontId="0" fillId="13" borderId="15" xfId="0" applyFill="1" applyBorder="1"/>
    <xf numFmtId="0" fontId="26" fillId="0" borderId="21" xfId="0" applyFont="1" applyBorder="1" applyAlignment="1">
      <alignment horizontal="left" vertical="center" wrapText="1"/>
    </xf>
    <xf numFmtId="0" fontId="26" fillId="0" borderId="50" xfId="0" applyFont="1" applyBorder="1" applyAlignment="1">
      <alignment horizontal="left" vertical="center" wrapText="1"/>
    </xf>
    <xf numFmtId="0" fontId="0" fillId="7" borderId="0" xfId="0" applyFill="1" applyBorder="1"/>
    <xf numFmtId="0" fontId="2" fillId="0" borderId="15" xfId="0" applyFont="1" applyBorder="1" applyAlignment="1">
      <alignment horizontal="left" vertical="center" wrapText="1"/>
    </xf>
    <xf numFmtId="0" fontId="0" fillId="0" borderId="15" xfId="0" applyBorder="1" applyAlignment="1">
      <alignment horizontal="left" vertical="center"/>
    </xf>
    <xf numFmtId="0" fontId="0" fillId="7" borderId="0" xfId="0" applyFill="1" applyBorder="1" applyAlignment="1">
      <alignment horizontal="left" vertical="center"/>
    </xf>
    <xf numFmtId="0" fontId="0" fillId="0" borderId="0" xfId="0" applyAlignment="1">
      <alignment horizontal="left" vertical="center"/>
    </xf>
    <xf numFmtId="0" fontId="2" fillId="0" borderId="19" xfId="0" applyFont="1" applyBorder="1" applyAlignment="1">
      <alignment horizontal="left" vertical="center" wrapText="1"/>
    </xf>
    <xf numFmtId="0" fontId="27" fillId="0" borderId="19" xfId="0" applyFont="1" applyBorder="1" applyAlignment="1">
      <alignment vertical="center" wrapText="1"/>
    </xf>
    <xf numFmtId="0" fontId="27" fillId="0" borderId="15" xfId="0" applyFont="1" applyBorder="1" applyAlignment="1">
      <alignment vertical="center" wrapText="1"/>
    </xf>
    <xf numFmtId="0" fontId="2" fillId="0" borderId="15" xfId="0" applyFont="1" applyBorder="1" applyAlignment="1">
      <alignment vertical="center" wrapText="1"/>
    </xf>
    <xf numFmtId="0" fontId="9" fillId="0" borderId="15" xfId="0" applyFont="1" applyFill="1" applyBorder="1" applyAlignment="1">
      <alignment horizontal="left" vertical="center" wrapText="1" readingOrder="1"/>
    </xf>
    <xf numFmtId="0" fontId="27" fillId="7" borderId="15" xfId="0" applyFont="1" applyFill="1" applyBorder="1" applyAlignment="1">
      <alignment horizontal="left" vertical="center" wrapText="1"/>
    </xf>
    <xf numFmtId="0" fontId="23" fillId="11" borderId="39" xfId="0" applyFont="1" applyFill="1" applyBorder="1" applyAlignment="1">
      <alignment horizontal="center" vertical="center" readingOrder="1"/>
    </xf>
    <xf numFmtId="0" fontId="23" fillId="11" borderId="47" xfId="0" applyFont="1" applyFill="1" applyBorder="1" applyAlignment="1">
      <alignment horizontal="center" vertical="center" readingOrder="1"/>
    </xf>
    <xf numFmtId="0" fontId="9" fillId="0" borderId="19" xfId="0" applyFont="1" applyFill="1" applyBorder="1" applyAlignment="1">
      <alignment horizontal="left" vertical="center" wrapText="1" readingOrder="1"/>
    </xf>
    <xf numFmtId="0" fontId="10" fillId="0" borderId="21" xfId="0" applyFont="1" applyFill="1" applyBorder="1" applyAlignment="1">
      <alignment horizontal="center" vertical="center" wrapText="1" readingOrder="1"/>
    </xf>
    <xf numFmtId="0" fontId="10" fillId="0" borderId="50" xfId="0" applyFont="1" applyFill="1" applyBorder="1" applyAlignment="1">
      <alignment horizontal="center" vertical="center" wrapText="1" readingOrder="1"/>
    </xf>
    <xf numFmtId="0" fontId="2" fillId="0" borderId="50" xfId="0" applyFont="1" applyBorder="1" applyAlignment="1">
      <alignment vertical="center" wrapText="1"/>
    </xf>
    <xf numFmtId="0" fontId="28" fillId="0" borderId="0" xfId="0" applyFont="1" applyBorder="1"/>
    <xf numFmtId="0" fontId="0" fillId="0" borderId="57" xfId="0" applyFill="1" applyBorder="1"/>
    <xf numFmtId="0" fontId="26" fillId="0" borderId="64" xfId="0" applyFont="1" applyBorder="1" applyAlignment="1">
      <alignment horizontal="center" vertical="center"/>
    </xf>
    <xf numFmtId="0" fontId="0" fillId="0" borderId="24" xfId="0" applyFont="1" applyBorder="1" applyAlignment="1"/>
    <xf numFmtId="0" fontId="0" fillId="14" borderId="15" xfId="0" applyFill="1" applyBorder="1"/>
    <xf numFmtId="0" fontId="0" fillId="12" borderId="15" xfId="0" applyFill="1" applyBorder="1"/>
    <xf numFmtId="0" fontId="26" fillId="0" borderId="71" xfId="0" applyFont="1" applyBorder="1" applyAlignment="1">
      <alignment horizontal="center" vertical="center" readingOrder="1"/>
    </xf>
    <xf numFmtId="0" fontId="26" fillId="0" borderId="55" xfId="0" applyFont="1" applyBorder="1" applyAlignment="1">
      <alignment horizontal="center" vertical="center" readingOrder="1"/>
    </xf>
    <xf numFmtId="3" fontId="27" fillId="0" borderId="55" xfId="0" applyNumberFormat="1" applyFont="1" applyBorder="1" applyAlignment="1">
      <alignment horizontal="center" vertical="center" wrapText="1" readingOrder="1"/>
    </xf>
    <xf numFmtId="3" fontId="33" fillId="10" borderId="58" xfId="0" applyNumberFormat="1" applyFont="1" applyFill="1" applyBorder="1" applyAlignment="1">
      <alignment horizontal="center" vertical="center" readingOrder="1"/>
    </xf>
    <xf numFmtId="0" fontId="26" fillId="0" borderId="71" xfId="0" applyFont="1" applyBorder="1" applyAlignment="1">
      <alignment horizontal="center" vertical="center"/>
    </xf>
    <xf numFmtId="0" fontId="26" fillId="0" borderId="55" xfId="0" applyFont="1" applyBorder="1" applyAlignment="1">
      <alignment horizontal="center" vertical="center"/>
    </xf>
    <xf numFmtId="3" fontId="33" fillId="10" borderId="58" xfId="0" applyNumberFormat="1" applyFont="1" applyFill="1" applyBorder="1" applyAlignment="1">
      <alignment horizontal="center" vertical="center"/>
    </xf>
    <xf numFmtId="0" fontId="2" fillId="0" borderId="21" xfId="0" applyFont="1" applyBorder="1" applyAlignment="1">
      <alignment horizontal="left" vertical="center" wrapText="1"/>
    </xf>
    <xf numFmtId="0" fontId="2" fillId="0" borderId="50" xfId="0" applyFont="1" applyBorder="1" applyAlignment="1">
      <alignment horizontal="left" vertical="center" wrapText="1"/>
    </xf>
    <xf numFmtId="0" fontId="0" fillId="0" borderId="39" xfId="0" applyFill="1" applyBorder="1"/>
    <xf numFmtId="0" fontId="27" fillId="0" borderId="39" xfId="0" applyFont="1" applyBorder="1" applyAlignment="1">
      <alignment vertical="center" wrapText="1"/>
    </xf>
    <xf numFmtId="0" fontId="10" fillId="0" borderId="60" xfId="0" applyFont="1" applyFill="1" applyBorder="1" applyAlignment="1">
      <alignment horizontal="center" vertical="center" wrapText="1" readingOrder="1"/>
    </xf>
    <xf numFmtId="0" fontId="2" fillId="0" borderId="40" xfId="0" applyFont="1" applyBorder="1" applyAlignment="1">
      <alignment vertical="center" wrapText="1"/>
    </xf>
    <xf numFmtId="0" fontId="27" fillId="0" borderId="47" xfId="0" applyFont="1" applyBorder="1" applyAlignment="1">
      <alignment vertical="center" wrapText="1"/>
    </xf>
    <xf numFmtId="0" fontId="27" fillId="0" borderId="49" xfId="0" applyFont="1" applyBorder="1" applyAlignment="1">
      <alignment vertical="center" wrapText="1"/>
    </xf>
    <xf numFmtId="0" fontId="2" fillId="0" borderId="48" xfId="0" applyFont="1" applyBorder="1" applyAlignment="1">
      <alignment vertical="center" wrapText="1"/>
    </xf>
    <xf numFmtId="0" fontId="21" fillId="7" borderId="51" xfId="0" applyFont="1" applyFill="1" applyBorder="1" applyAlignment="1">
      <alignment horizontal="center" wrapText="1"/>
    </xf>
    <xf numFmtId="0" fontId="35" fillId="0" borderId="0" xfId="0" applyFont="1" applyAlignment="1">
      <alignment horizontal="center" vertical="center" wrapText="1"/>
    </xf>
    <xf numFmtId="0" fontId="35" fillId="7" borderId="0" xfId="0" applyFont="1" applyFill="1" applyAlignment="1">
      <alignment horizontal="center" vertical="center" wrapText="1"/>
    </xf>
    <xf numFmtId="0" fontId="35" fillId="0" borderId="0" xfId="0" applyFont="1" applyAlignment="1">
      <alignment horizontal="center"/>
    </xf>
    <xf numFmtId="0" fontId="37" fillId="7" borderId="0" xfId="0" applyFont="1" applyFill="1" applyAlignment="1">
      <alignment vertical="center" wrapText="1"/>
    </xf>
    <xf numFmtId="0" fontId="38" fillId="0" borderId="0" xfId="0" applyFont="1" applyAlignment="1"/>
    <xf numFmtId="0" fontId="37" fillId="0" borderId="0" xfId="0" applyFont="1" applyAlignment="1">
      <alignment vertical="center"/>
    </xf>
    <xf numFmtId="0" fontId="37" fillId="0" borderId="0" xfId="0" applyFont="1" applyAlignment="1">
      <alignment horizontal="center" vertical="center"/>
    </xf>
    <xf numFmtId="0" fontId="23" fillId="11" borderId="63" xfId="0" applyFont="1" applyFill="1" applyBorder="1" applyAlignment="1">
      <alignment horizontal="center" vertical="center" readingOrder="1"/>
    </xf>
    <xf numFmtId="0" fontId="23" fillId="11" borderId="70" xfId="0" applyFont="1" applyFill="1" applyBorder="1" applyAlignment="1">
      <alignment horizontal="center" vertical="center" wrapText="1" readingOrder="1"/>
    </xf>
    <xf numFmtId="0" fontId="25" fillId="7" borderId="40" xfId="0" applyFont="1" applyFill="1" applyBorder="1" applyAlignment="1">
      <alignment horizontal="left" vertical="center" readingOrder="1"/>
    </xf>
    <xf numFmtId="0" fontId="25" fillId="7" borderId="40" xfId="0" applyFont="1" applyFill="1" applyBorder="1" applyAlignment="1">
      <alignment horizontal="center" vertical="center" readingOrder="1"/>
    </xf>
    <xf numFmtId="0" fontId="27" fillId="7" borderId="39" xfId="0" applyFont="1" applyFill="1" applyBorder="1" applyAlignment="1">
      <alignment vertical="center"/>
    </xf>
    <xf numFmtId="0" fontId="27" fillId="7" borderId="40" xfId="0" applyFont="1" applyFill="1" applyBorder="1" applyAlignment="1">
      <alignment vertical="center"/>
    </xf>
    <xf numFmtId="0" fontId="25" fillId="7" borderId="39" xfId="0" applyFont="1" applyFill="1" applyBorder="1" applyAlignment="1">
      <alignment horizontal="center" vertical="center" wrapText="1" readingOrder="1"/>
    </xf>
    <xf numFmtId="0" fontId="25" fillId="7" borderId="40" xfId="0" applyFont="1" applyFill="1" applyBorder="1" applyAlignment="1">
      <alignment horizontal="center" vertical="center" wrapText="1" readingOrder="1"/>
    </xf>
    <xf numFmtId="0" fontId="27" fillId="7" borderId="39" xfId="0" applyFont="1" applyFill="1" applyBorder="1" applyAlignment="1">
      <alignment horizontal="center" vertical="center"/>
    </xf>
    <xf numFmtId="0" fontId="27" fillId="7" borderId="40" xfId="0" applyFont="1" applyFill="1" applyBorder="1" applyAlignment="1">
      <alignment horizontal="center" vertical="center"/>
    </xf>
    <xf numFmtId="0" fontId="25" fillId="7" borderId="47" xfId="0" applyFont="1" applyFill="1" applyBorder="1" applyAlignment="1">
      <alignment horizontal="center" vertical="center" readingOrder="1"/>
    </xf>
    <xf numFmtId="0" fontId="25" fillId="7" borderId="48" xfId="0" applyFont="1" applyFill="1" applyBorder="1" applyAlignment="1">
      <alignment horizontal="center" vertical="center" readingOrder="1"/>
    </xf>
    <xf numFmtId="0" fontId="23" fillId="11" borderId="63" xfId="0" applyFont="1" applyFill="1" applyBorder="1" applyAlignment="1">
      <alignment horizontal="center" vertical="center" wrapText="1" readingOrder="1"/>
    </xf>
    <xf numFmtId="0" fontId="20" fillId="7" borderId="40" xfId="0" applyFont="1" applyFill="1" applyBorder="1" applyAlignment="1"/>
    <xf numFmtId="0" fontId="20" fillId="7" borderId="40" xfId="0" applyFont="1" applyFill="1" applyBorder="1" applyAlignment="1">
      <alignment vertical="center" wrapText="1"/>
    </xf>
    <xf numFmtId="0" fontId="20" fillId="7" borderId="49" xfId="0" applyFont="1" applyFill="1" applyBorder="1" applyAlignment="1">
      <alignment vertical="center" wrapText="1"/>
    </xf>
    <xf numFmtId="0" fontId="20" fillId="7" borderId="48" xfId="0" applyFont="1" applyFill="1" applyBorder="1" applyAlignment="1">
      <alignment vertical="center" wrapText="1"/>
    </xf>
    <xf numFmtId="0" fontId="20" fillId="7" borderId="19" xfId="0" applyFont="1" applyFill="1" applyBorder="1" applyAlignment="1"/>
    <xf numFmtId="0" fontId="20" fillId="7" borderId="60" xfId="0" applyFont="1" applyFill="1" applyBorder="1" applyAlignment="1"/>
    <xf numFmtId="0" fontId="23" fillId="11" borderId="47" xfId="0" applyFont="1" applyFill="1" applyBorder="1" applyAlignment="1">
      <alignment horizontal="center" vertical="center" wrapText="1" readingOrder="1"/>
    </xf>
    <xf numFmtId="0" fontId="3" fillId="2" borderId="13" xfId="0" applyFont="1" applyFill="1" applyBorder="1" applyAlignment="1">
      <alignment horizontal="center" vertical="center" wrapText="1" readingOrder="1"/>
    </xf>
    <xf numFmtId="0" fontId="3" fillId="2" borderId="14" xfId="0" applyFont="1" applyFill="1" applyBorder="1" applyAlignment="1">
      <alignment horizontal="center" vertical="center" wrapText="1" readingOrder="1"/>
    </xf>
    <xf numFmtId="0" fontId="3" fillId="2" borderId="1" xfId="0" applyFont="1" applyFill="1" applyBorder="1" applyAlignment="1">
      <alignment horizontal="center" vertical="center" wrapText="1" readingOrder="1"/>
    </xf>
    <xf numFmtId="0" fontId="3" fillId="2" borderId="2" xfId="0" applyFont="1" applyFill="1" applyBorder="1" applyAlignment="1">
      <alignment horizontal="center" vertical="center" wrapText="1" readingOrder="1"/>
    </xf>
    <xf numFmtId="0" fontId="4" fillId="3" borderId="10" xfId="0" applyFont="1" applyFill="1" applyBorder="1" applyAlignment="1">
      <alignment horizontal="left" vertical="center" wrapText="1" readingOrder="1"/>
    </xf>
    <xf numFmtId="0" fontId="4" fillId="3" borderId="0" xfId="0" applyFont="1" applyFill="1" applyBorder="1" applyAlignment="1">
      <alignment horizontal="left" vertical="center" wrapText="1" readingOrder="1"/>
    </xf>
    <xf numFmtId="0" fontId="4" fillId="3" borderId="18" xfId="0" applyFont="1" applyFill="1" applyBorder="1" applyAlignment="1">
      <alignment horizontal="left" vertical="center" wrapText="1" readingOrder="1"/>
    </xf>
    <xf numFmtId="0" fontId="3" fillId="2" borderId="11" xfId="0" applyFont="1" applyFill="1" applyBorder="1" applyAlignment="1">
      <alignment horizontal="center" vertical="center" wrapText="1" readingOrder="1"/>
    </xf>
    <xf numFmtId="0" fontId="3" fillId="2" borderId="12" xfId="0" applyFont="1" applyFill="1" applyBorder="1" applyAlignment="1">
      <alignment horizontal="center" vertical="center" wrapText="1" readingOrder="1"/>
    </xf>
    <xf numFmtId="0" fontId="3" fillId="2" borderId="3" xfId="0" applyFont="1" applyFill="1" applyBorder="1" applyAlignment="1">
      <alignment horizontal="center" vertical="center" wrapText="1" readingOrder="1"/>
    </xf>
    <xf numFmtId="0" fontId="3" fillId="2" borderId="4" xfId="0" applyFont="1" applyFill="1" applyBorder="1" applyAlignment="1">
      <alignment horizontal="center" vertical="center" wrapText="1" readingOrder="1"/>
    </xf>
    <xf numFmtId="0" fontId="3" fillId="2" borderId="5" xfId="0" applyFont="1" applyFill="1" applyBorder="1" applyAlignment="1">
      <alignment horizontal="center" vertical="center" wrapText="1" readingOrder="1"/>
    </xf>
    <xf numFmtId="49" fontId="22" fillId="7" borderId="0" xfId="0" applyNumberFormat="1" applyFont="1" applyFill="1" applyAlignment="1">
      <alignment horizontal="left" vertical="center" wrapText="1"/>
    </xf>
    <xf numFmtId="0" fontId="23" fillId="11" borderId="31" xfId="0" applyFont="1" applyFill="1" applyBorder="1" applyAlignment="1">
      <alignment horizontal="center" vertical="center" wrapText="1" readingOrder="1"/>
    </xf>
    <xf numFmtId="0" fontId="23" fillId="11" borderId="44" xfId="0" applyFont="1" applyFill="1" applyBorder="1" applyAlignment="1">
      <alignment horizontal="center" vertical="center" wrapText="1" readingOrder="1"/>
    </xf>
    <xf numFmtId="0" fontId="23" fillId="11" borderId="32" xfId="0" applyFont="1" applyFill="1" applyBorder="1" applyAlignment="1">
      <alignment horizontal="center" vertical="center" wrapText="1" readingOrder="1"/>
    </xf>
    <xf numFmtId="0" fontId="23" fillId="11" borderId="39" xfId="0" applyFont="1" applyFill="1" applyBorder="1" applyAlignment="1">
      <alignment horizontal="center" vertical="center" wrapText="1" readingOrder="1"/>
    </xf>
    <xf numFmtId="0" fontId="23" fillId="11" borderId="15" xfId="0" applyFont="1" applyFill="1" applyBorder="1" applyAlignment="1">
      <alignment horizontal="center" vertical="center" wrapText="1" readingOrder="1"/>
    </xf>
    <xf numFmtId="0" fontId="22" fillId="7" borderId="54" xfId="0" applyFont="1" applyFill="1" applyBorder="1" applyAlignment="1">
      <alignment horizontal="center" wrapText="1"/>
    </xf>
    <xf numFmtId="0" fontId="22" fillId="7" borderId="0" xfId="0" applyFont="1" applyFill="1" applyBorder="1" applyAlignment="1">
      <alignment horizontal="center" wrapText="1"/>
    </xf>
    <xf numFmtId="0" fontId="23" fillId="11" borderId="40" xfId="0" applyFont="1" applyFill="1" applyBorder="1" applyAlignment="1">
      <alignment horizontal="center" vertical="center" wrapText="1" readingOrder="1"/>
    </xf>
    <xf numFmtId="0" fontId="23" fillId="11" borderId="66" xfId="0" applyFont="1" applyFill="1" applyBorder="1" applyAlignment="1">
      <alignment horizontal="center" vertical="center" wrapText="1" readingOrder="1"/>
    </xf>
    <xf numFmtId="0" fontId="21" fillId="7" borderId="20" xfId="0" applyFont="1" applyFill="1" applyBorder="1" applyAlignment="1">
      <alignment horizontal="center" wrapText="1"/>
    </xf>
    <xf numFmtId="0" fontId="23" fillId="11" borderId="61" xfId="0" applyFont="1" applyFill="1" applyBorder="1" applyAlignment="1">
      <alignment horizontal="center" vertical="center" wrapText="1" readingOrder="1"/>
    </xf>
    <xf numFmtId="0" fontId="23" fillId="11" borderId="62" xfId="0" applyFont="1" applyFill="1" applyBorder="1" applyAlignment="1">
      <alignment horizontal="center" vertical="center" wrapText="1" readingOrder="1"/>
    </xf>
    <xf numFmtId="0" fontId="23" fillId="11" borderId="77" xfId="0" applyFont="1" applyFill="1" applyBorder="1" applyAlignment="1">
      <alignment horizontal="center" vertical="center" wrapText="1" readingOrder="1"/>
    </xf>
    <xf numFmtId="0" fontId="23" fillId="11" borderId="50" xfId="0" applyFont="1" applyFill="1" applyBorder="1" applyAlignment="1">
      <alignment horizontal="center" vertical="center" wrapText="1" readingOrder="1"/>
    </xf>
    <xf numFmtId="0" fontId="23" fillId="11" borderId="31" xfId="0" applyFont="1" applyFill="1" applyBorder="1" applyAlignment="1">
      <alignment horizontal="center" vertical="center" readingOrder="1"/>
    </xf>
    <xf numFmtId="0" fontId="23" fillId="11" borderId="44" xfId="0" applyFont="1" applyFill="1" applyBorder="1" applyAlignment="1">
      <alignment horizontal="center" vertical="center" readingOrder="1"/>
    </xf>
    <xf numFmtId="0" fontId="23" fillId="11" borderId="32" xfId="0" applyFont="1" applyFill="1" applyBorder="1" applyAlignment="1">
      <alignment horizontal="center" vertical="center" readingOrder="1"/>
    </xf>
    <xf numFmtId="0" fontId="23" fillId="11" borderId="66" xfId="0" applyFont="1" applyFill="1" applyBorder="1" applyAlignment="1">
      <alignment horizontal="center" vertical="center" readingOrder="1"/>
    </xf>
    <xf numFmtId="0" fontId="23" fillId="11" borderId="45" xfId="0" applyFont="1" applyFill="1" applyBorder="1" applyAlignment="1">
      <alignment horizontal="center" vertical="center" readingOrder="1"/>
    </xf>
    <xf numFmtId="0" fontId="23" fillId="11" borderId="46" xfId="0" applyFont="1" applyFill="1" applyBorder="1" applyAlignment="1">
      <alignment horizontal="center" vertical="center" readingOrder="1"/>
    </xf>
    <xf numFmtId="0" fontId="23" fillId="11" borderId="25" xfId="0" applyFont="1" applyFill="1" applyBorder="1" applyAlignment="1">
      <alignment horizontal="center" vertical="center" readingOrder="1"/>
    </xf>
    <xf numFmtId="0" fontId="40" fillId="7" borderId="0" xfId="0" applyFont="1" applyFill="1" applyAlignment="1">
      <alignment horizontal="center" wrapText="1"/>
    </xf>
    <xf numFmtId="0" fontId="34" fillId="7" borderId="0" xfId="0" applyFont="1" applyFill="1" applyAlignment="1">
      <alignment horizontal="center" vertical="center" wrapText="1"/>
    </xf>
    <xf numFmtId="0" fontId="40" fillId="7" borderId="0" xfId="0" applyFont="1" applyFill="1" applyAlignment="1">
      <alignment horizontal="center" vertical="center" wrapText="1"/>
    </xf>
    <xf numFmtId="0" fontId="35" fillId="0" borderId="0" xfId="0" applyFont="1" applyAlignment="1">
      <alignment horizontal="center" vertical="center" wrapText="1"/>
    </xf>
    <xf numFmtId="0" fontId="10" fillId="11" borderId="61" xfId="0" applyFont="1" applyFill="1" applyBorder="1" applyAlignment="1">
      <alignment horizontal="center" vertical="center" wrapText="1" readingOrder="1"/>
    </xf>
    <xf numFmtId="0" fontId="10" fillId="11" borderId="63" xfId="0" applyFont="1" applyFill="1" applyBorder="1" applyAlignment="1">
      <alignment horizontal="center" vertical="center" wrapText="1" readingOrder="1"/>
    </xf>
    <xf numFmtId="0" fontId="10" fillId="11" borderId="72" xfId="0" applyFont="1" applyFill="1" applyBorder="1" applyAlignment="1">
      <alignment horizontal="center" vertical="center" wrapText="1" readingOrder="1"/>
    </xf>
    <xf numFmtId="0" fontId="10" fillId="11" borderId="62" xfId="0" applyFont="1" applyFill="1" applyBorder="1" applyAlignment="1">
      <alignment horizontal="center" vertical="center" wrapText="1" readingOrder="1"/>
    </xf>
    <xf numFmtId="0" fontId="10" fillId="11" borderId="20" xfId="0" applyFont="1" applyFill="1" applyBorder="1" applyAlignment="1">
      <alignment horizontal="center" vertical="center" wrapText="1" readingOrder="1"/>
    </xf>
    <xf numFmtId="0" fontId="10" fillId="11" borderId="73" xfId="0" applyFont="1" applyFill="1" applyBorder="1" applyAlignment="1">
      <alignment horizontal="center" vertical="center" wrapText="1" readingOrder="1"/>
    </xf>
    <xf numFmtId="0" fontId="10" fillId="11" borderId="76" xfId="0" applyFont="1" applyFill="1" applyBorder="1" applyAlignment="1">
      <alignment horizontal="center" vertical="center" wrapText="1" readingOrder="1"/>
    </xf>
    <xf numFmtId="0" fontId="10" fillId="11" borderId="52" xfId="0" applyFont="1" applyFill="1" applyBorder="1" applyAlignment="1">
      <alignment horizontal="center" vertical="center" wrapText="1" readingOrder="1"/>
    </xf>
    <xf numFmtId="0" fontId="10" fillId="11" borderId="74" xfId="0" applyFont="1" applyFill="1" applyBorder="1" applyAlignment="1">
      <alignment horizontal="center" vertical="center" wrapText="1" readingOrder="1"/>
    </xf>
    <xf numFmtId="0" fontId="10" fillId="11" borderId="82" xfId="0" applyFont="1" applyFill="1" applyBorder="1" applyAlignment="1">
      <alignment horizontal="center" vertical="center" wrapText="1" readingOrder="1"/>
    </xf>
    <xf numFmtId="0" fontId="10" fillId="11" borderId="44" xfId="0" applyFont="1" applyFill="1" applyBorder="1" applyAlignment="1">
      <alignment horizontal="center" vertical="center" wrapText="1" readingOrder="1"/>
    </xf>
    <xf numFmtId="0" fontId="10" fillId="11" borderId="66" xfId="0" applyFont="1" applyFill="1" applyBorder="1" applyAlignment="1">
      <alignment horizontal="center" vertical="center" wrapText="1" readingOrder="1"/>
    </xf>
    <xf numFmtId="0" fontId="10" fillId="11" borderId="31" xfId="0" applyFont="1" applyFill="1" applyBorder="1" applyAlignment="1">
      <alignment horizontal="center" vertical="center" wrapText="1" readingOrder="1"/>
    </xf>
    <xf numFmtId="0" fontId="10" fillId="11" borderId="45" xfId="0" applyFont="1" applyFill="1" applyBorder="1" applyAlignment="1">
      <alignment horizontal="center" vertical="center" wrapText="1" readingOrder="1"/>
    </xf>
    <xf numFmtId="0" fontId="10" fillId="11" borderId="46" xfId="0" applyFont="1" applyFill="1" applyBorder="1" applyAlignment="1">
      <alignment horizontal="center" vertical="center" wrapText="1" readingOrder="1"/>
    </xf>
    <xf numFmtId="0" fontId="10" fillId="11" borderId="32" xfId="0" applyFont="1" applyFill="1" applyBorder="1" applyAlignment="1">
      <alignment horizontal="center" vertical="center" wrapText="1" readingOrder="1"/>
    </xf>
    <xf numFmtId="0" fontId="37" fillId="7" borderId="0" xfId="0" applyFont="1" applyFill="1" applyAlignment="1">
      <alignment horizontal="center" vertical="center" wrapText="1"/>
    </xf>
    <xf numFmtId="0" fontId="35" fillId="7" borderId="0" xfId="0" applyFont="1" applyFill="1" applyAlignment="1">
      <alignment horizontal="center" vertical="center" wrapText="1"/>
    </xf>
    <xf numFmtId="0" fontId="29" fillId="11" borderId="20" xfId="0" applyFont="1" applyFill="1" applyBorder="1" applyAlignment="1">
      <alignment horizontal="center" vertical="center" wrapText="1" readingOrder="1"/>
    </xf>
    <xf numFmtId="0" fontId="29" fillId="11" borderId="51" xfId="0" applyFont="1" applyFill="1" applyBorder="1" applyAlignment="1">
      <alignment horizontal="center" vertical="center" wrapText="1" readingOrder="1"/>
    </xf>
    <xf numFmtId="0" fontId="29" fillId="11" borderId="52" xfId="0" applyFont="1" applyFill="1" applyBorder="1" applyAlignment="1">
      <alignment horizontal="center" vertical="center" wrapText="1" readingOrder="1"/>
    </xf>
    <xf numFmtId="0" fontId="29" fillId="11" borderId="59" xfId="0" applyFont="1" applyFill="1" applyBorder="1" applyAlignment="1">
      <alignment horizontal="center" vertical="center" wrapText="1" readingOrder="1"/>
    </xf>
    <xf numFmtId="0" fontId="10" fillId="11" borderId="29" xfId="0" applyFont="1" applyFill="1" applyBorder="1" applyAlignment="1">
      <alignment horizontal="center" vertical="center" wrapText="1" readingOrder="1"/>
    </xf>
    <xf numFmtId="0" fontId="10" fillId="11" borderId="30" xfId="0" applyFont="1" applyFill="1" applyBorder="1" applyAlignment="1">
      <alignment horizontal="center" vertical="center" wrapText="1" readingOrder="1"/>
    </xf>
    <xf numFmtId="0" fontId="10" fillId="11" borderId="41" xfId="0" applyFont="1" applyFill="1" applyBorder="1" applyAlignment="1">
      <alignment horizontal="center" vertical="center" wrapText="1" readingOrder="1"/>
    </xf>
    <xf numFmtId="0" fontId="10" fillId="11" borderId="42" xfId="0" applyFont="1" applyFill="1" applyBorder="1" applyAlignment="1">
      <alignment horizontal="center" vertical="center" wrapText="1" readingOrder="1"/>
    </xf>
    <xf numFmtId="0" fontId="35" fillId="0" borderId="0" xfId="0" applyFont="1" applyAlignment="1">
      <alignment horizontal="center"/>
    </xf>
    <xf numFmtId="0" fontId="23" fillId="9" borderId="61" xfId="0" applyFont="1" applyFill="1" applyBorder="1" applyAlignment="1">
      <alignment horizontal="center" vertical="center" wrapText="1" readingOrder="1"/>
    </xf>
    <xf numFmtId="0" fontId="23" fillId="9" borderId="63" xfId="0" applyFont="1" applyFill="1" applyBorder="1" applyAlignment="1">
      <alignment horizontal="center" vertical="center" wrapText="1" readingOrder="1"/>
    </xf>
    <xf numFmtId="0" fontId="23" fillId="9" borderId="62" xfId="0" applyFont="1" applyFill="1" applyBorder="1" applyAlignment="1">
      <alignment horizontal="center" vertical="center" wrapText="1" readingOrder="1"/>
    </xf>
    <xf numFmtId="0" fontId="23" fillId="9" borderId="20" xfId="0" applyFont="1" applyFill="1" applyBorder="1" applyAlignment="1">
      <alignment horizontal="center" vertical="center" wrapText="1" readingOrder="1"/>
    </xf>
    <xf numFmtId="0" fontId="23" fillId="9" borderId="77" xfId="0" applyFont="1" applyFill="1" applyBorder="1" applyAlignment="1">
      <alignment horizontal="center" vertical="center" wrapText="1" readingOrder="1"/>
    </xf>
    <xf numFmtId="0" fontId="23" fillId="9" borderId="52" xfId="0" applyFont="1" applyFill="1" applyBorder="1" applyAlignment="1">
      <alignment horizontal="center" vertical="center" wrapText="1" readingOrder="1"/>
    </xf>
    <xf numFmtId="0" fontId="23" fillId="9" borderId="31" xfId="0" applyFont="1" applyFill="1" applyBorder="1" applyAlignment="1">
      <alignment horizontal="center" vertical="center" wrapText="1" readingOrder="1"/>
    </xf>
    <xf numFmtId="0" fontId="23" fillId="9" borderId="44" xfId="0" applyFont="1" applyFill="1" applyBorder="1" applyAlignment="1">
      <alignment horizontal="center" vertical="center" wrapText="1" readingOrder="1"/>
    </xf>
    <xf numFmtId="0" fontId="23" fillId="9" borderId="32" xfId="0" applyFont="1" applyFill="1" applyBorder="1" applyAlignment="1">
      <alignment horizontal="center" vertical="center" wrapText="1" readingOrder="1"/>
    </xf>
    <xf numFmtId="0" fontId="23" fillId="9" borderId="66" xfId="0" applyFont="1" applyFill="1" applyBorder="1" applyAlignment="1">
      <alignment horizontal="center" vertical="center" wrapText="1" readingOrder="1"/>
    </xf>
    <xf numFmtId="0" fontId="23" fillId="9" borderId="28" xfId="0" applyFont="1" applyFill="1" applyBorder="1" applyAlignment="1">
      <alignment horizontal="center" vertical="center" wrapText="1" readingOrder="1"/>
    </xf>
    <xf numFmtId="0" fontId="23" fillId="9" borderId="29" xfId="0" applyFont="1" applyFill="1" applyBorder="1" applyAlignment="1">
      <alignment horizontal="center" vertical="center" wrapText="1" readingOrder="1"/>
    </xf>
    <xf numFmtId="0" fontId="23" fillId="9" borderId="46" xfId="0" applyFont="1" applyFill="1" applyBorder="1" applyAlignment="1">
      <alignment horizontal="center" vertical="center" wrapText="1" readingOrder="1"/>
    </xf>
    <xf numFmtId="0" fontId="23" fillId="9" borderId="25" xfId="0" applyFont="1" applyFill="1" applyBorder="1" applyAlignment="1">
      <alignment horizontal="center" vertical="center" wrapText="1" readingOrder="1"/>
    </xf>
    <xf numFmtId="0" fontId="39" fillId="0" borderId="0" xfId="0" applyFont="1" applyAlignment="1">
      <alignment horizontal="center"/>
    </xf>
    <xf numFmtId="0" fontId="37" fillId="0" borderId="0" xfId="0" applyFont="1" applyAlignment="1">
      <alignment horizontal="center"/>
    </xf>
    <xf numFmtId="0" fontId="10" fillId="9" borderId="61" xfId="0" applyFont="1" applyFill="1" applyBorder="1" applyAlignment="1">
      <alignment horizontal="center" vertical="center" wrapText="1" readingOrder="1"/>
    </xf>
    <xf numFmtId="0" fontId="10" fillId="9" borderId="63" xfId="0" applyFont="1" applyFill="1" applyBorder="1" applyAlignment="1">
      <alignment horizontal="center" vertical="center" wrapText="1" readingOrder="1"/>
    </xf>
    <xf numFmtId="0" fontId="10" fillId="9" borderId="81" xfId="0" applyFont="1" applyFill="1" applyBorder="1" applyAlignment="1">
      <alignment horizontal="center" vertical="center" wrapText="1" readingOrder="1"/>
    </xf>
    <xf numFmtId="0" fontId="10" fillId="9" borderId="76" xfId="0" applyFont="1" applyFill="1" applyBorder="1" applyAlignment="1">
      <alignment horizontal="center" vertical="center" wrapText="1" readingOrder="1"/>
    </xf>
    <xf numFmtId="0" fontId="10" fillId="9" borderId="52" xfId="0" applyFont="1" applyFill="1" applyBorder="1" applyAlignment="1">
      <alignment horizontal="center" vertical="center" wrapText="1" readingOrder="1"/>
    </xf>
    <xf numFmtId="0" fontId="10" fillId="9" borderId="59" xfId="0" applyFont="1" applyFill="1" applyBorder="1" applyAlignment="1">
      <alignment horizontal="center" vertical="center" wrapText="1" readingOrder="1"/>
    </xf>
    <xf numFmtId="0" fontId="10" fillId="9" borderId="32" xfId="0" applyFont="1" applyFill="1" applyBorder="1" applyAlignment="1">
      <alignment horizontal="center" vertical="center" wrapText="1" readingOrder="1"/>
    </xf>
    <xf numFmtId="0" fontId="10" fillId="9" borderId="50" xfId="0" applyFont="1" applyFill="1" applyBorder="1" applyAlignment="1">
      <alignment horizontal="center" vertical="center" wrapText="1" readingOrder="1"/>
    </xf>
    <xf numFmtId="0" fontId="10" fillId="9" borderId="84" xfId="0" applyFont="1" applyFill="1" applyBorder="1" applyAlignment="1">
      <alignment horizontal="center" vertical="center" wrapText="1" readingOrder="1"/>
    </xf>
    <xf numFmtId="0" fontId="10" fillId="9" borderId="33" xfId="0" applyFont="1" applyFill="1" applyBorder="1" applyAlignment="1">
      <alignment horizontal="center" vertical="center" readingOrder="1"/>
    </xf>
    <xf numFmtId="0" fontId="10" fillId="9" borderId="34" xfId="0" applyFont="1" applyFill="1" applyBorder="1" applyAlignment="1">
      <alignment horizontal="center" vertical="center" readingOrder="1"/>
    </xf>
    <xf numFmtId="0" fontId="10" fillId="9" borderId="35" xfId="0" applyFont="1" applyFill="1" applyBorder="1" applyAlignment="1">
      <alignment horizontal="center" vertical="center" readingOrder="1"/>
    </xf>
    <xf numFmtId="0" fontId="10" fillId="9" borderId="31" xfId="0" applyFont="1" applyFill="1" applyBorder="1" applyAlignment="1">
      <alignment horizontal="center" vertical="center" readingOrder="1"/>
    </xf>
    <xf numFmtId="0" fontId="10" fillId="9" borderId="44" xfId="0" applyFont="1" applyFill="1" applyBorder="1" applyAlignment="1">
      <alignment horizontal="center" vertical="center" readingOrder="1"/>
    </xf>
    <xf numFmtId="0" fontId="10" fillId="9" borderId="32" xfId="0" applyFont="1" applyFill="1" applyBorder="1" applyAlignment="1">
      <alignment horizontal="center" vertical="center" readingOrder="1"/>
    </xf>
    <xf numFmtId="0" fontId="10" fillId="9" borderId="66" xfId="0" applyFont="1" applyFill="1" applyBorder="1" applyAlignment="1">
      <alignment horizontal="center" vertical="center" readingOrder="1"/>
    </xf>
    <xf numFmtId="0" fontId="38" fillId="0" borderId="0" xfId="0" applyFont="1" applyAlignment="1">
      <alignment horizontal="center"/>
    </xf>
    <xf numFmtId="0" fontId="10" fillId="11" borderId="81" xfId="0" applyFont="1" applyFill="1" applyBorder="1" applyAlignment="1">
      <alignment horizontal="center" vertical="center" wrapText="1" readingOrder="1"/>
    </xf>
    <xf numFmtId="0" fontId="10" fillId="11" borderId="51" xfId="0" applyFont="1" applyFill="1" applyBorder="1" applyAlignment="1">
      <alignment horizontal="center" vertical="center" wrapText="1" readingOrder="1"/>
    </xf>
    <xf numFmtId="0" fontId="10" fillId="11" borderId="77" xfId="0" applyFont="1" applyFill="1" applyBorder="1" applyAlignment="1">
      <alignment horizontal="center" vertical="center" wrapText="1" readingOrder="1"/>
    </xf>
    <xf numFmtId="0" fontId="10" fillId="11" borderId="59" xfId="0" applyFont="1" applyFill="1" applyBorder="1" applyAlignment="1">
      <alignment horizontal="center" vertical="center" wrapText="1" readingOrder="1"/>
    </xf>
    <xf numFmtId="0" fontId="29" fillId="11" borderId="67" xfId="0" applyFont="1" applyFill="1" applyBorder="1" applyAlignment="1">
      <alignment horizontal="center" vertical="center" wrapText="1" readingOrder="1"/>
    </xf>
    <xf numFmtId="0" fontId="29" fillId="11" borderId="68" xfId="0" applyFont="1" applyFill="1" applyBorder="1" applyAlignment="1">
      <alignment horizontal="center" vertical="center" wrapText="1" readingOrder="1"/>
    </xf>
    <xf numFmtId="0" fontId="29" fillId="11" borderId="69" xfId="0" applyFont="1" applyFill="1" applyBorder="1" applyAlignment="1">
      <alignment horizontal="center" vertical="center" wrapText="1" readingOrder="1"/>
    </xf>
    <xf numFmtId="0" fontId="29" fillId="11" borderId="28" xfId="0" applyFont="1" applyFill="1" applyBorder="1" applyAlignment="1">
      <alignment horizontal="center" vertical="center" readingOrder="1"/>
    </xf>
    <xf numFmtId="0" fontId="29" fillId="11" borderId="29" xfId="0" applyFont="1" applyFill="1" applyBorder="1" applyAlignment="1">
      <alignment horizontal="center" vertical="center" readingOrder="1"/>
    </xf>
    <xf numFmtId="0" fontId="29" fillId="11" borderId="30" xfId="0" applyFont="1" applyFill="1" applyBorder="1" applyAlignment="1">
      <alignment horizontal="center" vertical="center" readingOrder="1"/>
    </xf>
    <xf numFmtId="0" fontId="29" fillId="11" borderId="41" xfId="0" applyFont="1" applyFill="1" applyBorder="1" applyAlignment="1">
      <alignment horizontal="center" vertical="center" wrapText="1" readingOrder="1"/>
    </xf>
    <xf numFmtId="0" fontId="29" fillId="11" borderId="42" xfId="0" applyFont="1" applyFill="1" applyBorder="1" applyAlignment="1">
      <alignment horizontal="center" vertical="center" wrapText="1" readingOrder="1"/>
    </xf>
    <xf numFmtId="0" fontId="29" fillId="11" borderId="43" xfId="0" applyFont="1" applyFill="1" applyBorder="1" applyAlignment="1">
      <alignment horizontal="center" vertical="center" wrapText="1" readingOrder="1"/>
    </xf>
    <xf numFmtId="0" fontId="37" fillId="0" borderId="0" xfId="0" applyFont="1" applyAlignment="1">
      <alignment horizontal="center" vertical="center"/>
    </xf>
    <xf numFmtId="0" fontId="10" fillId="11" borderId="39" xfId="0" applyFont="1" applyFill="1" applyBorder="1" applyAlignment="1">
      <alignment horizontal="center" vertical="center" wrapText="1" readingOrder="1"/>
    </xf>
    <xf numFmtId="0" fontId="10" fillId="11" borderId="47" xfId="0" applyFont="1" applyFill="1" applyBorder="1" applyAlignment="1">
      <alignment horizontal="center" vertical="center" wrapText="1" readingOrder="1"/>
    </xf>
    <xf numFmtId="0" fontId="10" fillId="11" borderId="15" xfId="0" applyFont="1" applyFill="1" applyBorder="1" applyAlignment="1">
      <alignment horizontal="center" vertical="center" wrapText="1" readingOrder="1"/>
    </xf>
    <xf numFmtId="0" fontId="10" fillId="11" borderId="49" xfId="0" applyFont="1" applyFill="1" applyBorder="1" applyAlignment="1">
      <alignment horizontal="center" vertical="center" wrapText="1" readingOrder="1"/>
    </xf>
    <xf numFmtId="0" fontId="10" fillId="11" borderId="50" xfId="0" applyFont="1" applyFill="1" applyBorder="1" applyAlignment="1">
      <alignment horizontal="center" vertical="center" wrapText="1" readingOrder="1"/>
    </xf>
    <xf numFmtId="0" fontId="10" fillId="11" borderId="65" xfId="0" applyFont="1" applyFill="1" applyBorder="1" applyAlignment="1">
      <alignment horizontal="center" vertical="center" wrapText="1" readingOrder="1"/>
    </xf>
    <xf numFmtId="0" fontId="10" fillId="11" borderId="71" xfId="0" applyFont="1" applyFill="1" applyBorder="1" applyAlignment="1">
      <alignment horizontal="center" vertical="center" wrapText="1" readingOrder="1"/>
    </xf>
    <xf numFmtId="0" fontId="10" fillId="11" borderId="55" xfId="0" applyFont="1" applyFill="1" applyBorder="1" applyAlignment="1">
      <alignment horizontal="center" vertical="center" wrapText="1" readingOrder="1"/>
    </xf>
    <xf numFmtId="0" fontId="10" fillId="11" borderId="40" xfId="0" applyFont="1" applyFill="1" applyBorder="1" applyAlignment="1">
      <alignment horizontal="center" vertical="center" wrapText="1" readingOrder="1"/>
    </xf>
    <xf numFmtId="0" fontId="10" fillId="11" borderId="48" xfId="0" applyFont="1" applyFill="1" applyBorder="1" applyAlignment="1">
      <alignment horizontal="center" vertical="center" wrapText="1" readingOrder="1"/>
    </xf>
    <xf numFmtId="0" fontId="1" fillId="0" borderId="45" xfId="0" applyFont="1" applyBorder="1" applyAlignment="1">
      <alignment horizontal="center"/>
    </xf>
    <xf numFmtId="0" fontId="1" fillId="0" borderId="46" xfId="0" applyFont="1" applyBorder="1" applyAlignment="1">
      <alignment horizontal="center"/>
    </xf>
    <xf numFmtId="0" fontId="1" fillId="0" borderId="25" xfId="0" applyFont="1" applyBorder="1" applyAlignment="1">
      <alignment horizontal="center"/>
    </xf>
    <xf numFmtId="0" fontId="1" fillId="0" borderId="28" xfId="0" applyFont="1" applyBorder="1" applyAlignment="1">
      <alignment horizontal="center"/>
    </xf>
    <xf numFmtId="0" fontId="1" fillId="0" borderId="29" xfId="0" applyFont="1" applyBorder="1" applyAlignment="1">
      <alignment horizontal="center"/>
    </xf>
    <xf numFmtId="0" fontId="1" fillId="0" borderId="30" xfId="0" applyFont="1" applyBorder="1" applyAlignment="1">
      <alignment horizontal="center"/>
    </xf>
    <xf numFmtId="0" fontId="1" fillId="0" borderId="23" xfId="0" applyFont="1" applyBorder="1" applyAlignment="1">
      <alignment horizontal="center"/>
    </xf>
    <xf numFmtId="0" fontId="1" fillId="0" borderId="24" xfId="0" applyFont="1" applyBorder="1" applyAlignment="1">
      <alignment horizontal="center"/>
    </xf>
    <xf numFmtId="0" fontId="1" fillId="0" borderId="41" xfId="0" applyFont="1" applyBorder="1" applyAlignment="1">
      <alignment horizontal="center"/>
    </xf>
    <xf numFmtId="0" fontId="1" fillId="0" borderId="42" xfId="0" applyFont="1" applyBorder="1" applyAlignment="1">
      <alignment horizontal="center"/>
    </xf>
    <xf numFmtId="0" fontId="1" fillId="0" borderId="43" xfId="0" applyFont="1" applyBorder="1" applyAlignment="1">
      <alignment horizontal="center"/>
    </xf>
    <xf numFmtId="0" fontId="1" fillId="0" borderId="31" xfId="0" applyFont="1" applyBorder="1" applyAlignment="1">
      <alignment horizontal="center"/>
    </xf>
    <xf numFmtId="0" fontId="1" fillId="0" borderId="44" xfId="0" applyFont="1" applyBorder="1" applyAlignment="1">
      <alignment horizontal="center"/>
    </xf>
    <xf numFmtId="0" fontId="1" fillId="0" borderId="32" xfId="0" applyFont="1" applyBorder="1" applyAlignment="1">
      <alignment horizontal="center"/>
    </xf>
    <xf numFmtId="0" fontId="19" fillId="0" borderId="0" xfId="0" applyFont="1" applyAlignment="1">
      <alignment horizontal="center"/>
    </xf>
    <xf numFmtId="0" fontId="19" fillId="0" borderId="28" xfId="0" applyFont="1" applyBorder="1" applyAlignment="1">
      <alignment horizontal="center"/>
    </xf>
    <xf numFmtId="0" fontId="19" fillId="0" borderId="29" xfId="0" applyFont="1" applyBorder="1" applyAlignment="1">
      <alignment horizontal="center"/>
    </xf>
    <xf numFmtId="0" fontId="19" fillId="0" borderId="30" xfId="0" applyFont="1" applyBorder="1" applyAlignment="1">
      <alignment horizontal="center"/>
    </xf>
    <xf numFmtId="0" fontId="1" fillId="0" borderId="31" xfId="0" applyFont="1" applyBorder="1" applyAlignment="1">
      <alignment horizontal="center" vertical="center"/>
    </xf>
    <xf numFmtId="0" fontId="1" fillId="0" borderId="39" xfId="0" applyFont="1" applyBorder="1" applyAlignment="1">
      <alignment horizontal="center" vertical="center"/>
    </xf>
    <xf numFmtId="0" fontId="1" fillId="0" borderId="47" xfId="0" applyFont="1" applyBorder="1" applyAlignment="1">
      <alignment horizontal="center" vertical="center"/>
    </xf>
    <xf numFmtId="0" fontId="1" fillId="0" borderId="32" xfId="0" applyFont="1" applyBorder="1" applyAlignment="1">
      <alignment horizontal="center" vertical="center"/>
    </xf>
    <xf numFmtId="0" fontId="1" fillId="0" borderId="40" xfId="0" applyFont="1" applyBorder="1" applyAlignment="1">
      <alignment horizontal="center" vertical="center"/>
    </xf>
    <xf numFmtId="0" fontId="1" fillId="0" borderId="48" xfId="0" applyFont="1" applyBorder="1" applyAlignment="1">
      <alignment horizontal="center" vertical="center"/>
    </xf>
    <xf numFmtId="0" fontId="1" fillId="0" borderId="33" xfId="0" applyFont="1" applyBorder="1" applyAlignment="1">
      <alignment horizontal="center"/>
    </xf>
    <xf numFmtId="0" fontId="1" fillId="0" borderId="34" xfId="0" applyFont="1" applyBorder="1" applyAlignment="1">
      <alignment horizontal="center"/>
    </xf>
    <xf numFmtId="0" fontId="1" fillId="0" borderId="35" xfId="0" applyFont="1" applyBorder="1" applyAlignment="1">
      <alignment horizontal="center"/>
    </xf>
    <xf numFmtId="0" fontId="1" fillId="0" borderId="36" xfId="0" applyFont="1" applyBorder="1" applyAlignment="1">
      <alignment horizontal="center"/>
    </xf>
    <xf numFmtId="0" fontId="1" fillId="0" borderId="37" xfId="0" applyFont="1" applyBorder="1" applyAlignment="1">
      <alignment horizontal="center"/>
    </xf>
    <xf numFmtId="0" fontId="1" fillId="0" borderId="38" xfId="0" applyFont="1" applyBorder="1" applyAlignment="1">
      <alignment horizontal="center"/>
    </xf>
    <xf numFmtId="0" fontId="1" fillId="0" borderId="26" xfId="0" applyFont="1" applyBorder="1" applyAlignment="1">
      <alignment horizontal="center"/>
    </xf>
    <xf numFmtId="0" fontId="0" fillId="0" borderId="28" xfId="0" applyBorder="1" applyAlignment="1">
      <alignment horizontal="center"/>
    </xf>
    <xf numFmtId="0" fontId="0" fillId="0" borderId="29" xfId="0" applyBorder="1" applyAlignment="1">
      <alignment horizontal="center"/>
    </xf>
    <xf numFmtId="0" fontId="0" fillId="0" borderId="30" xfId="0" applyBorder="1" applyAlignment="1">
      <alignment horizontal="center"/>
    </xf>
    <xf numFmtId="0" fontId="14" fillId="0" borderId="23" xfId="0" applyFont="1" applyBorder="1" applyAlignment="1">
      <alignment vertical="center" wrapText="1"/>
    </xf>
    <xf numFmtId="0" fontId="14" fillId="0" borderId="24" xfId="0" applyFont="1" applyBorder="1" applyAlignment="1">
      <alignment vertical="center" wrapText="1"/>
    </xf>
    <xf numFmtId="0" fontId="15" fillId="0" borderId="23" xfId="0" applyFont="1" applyBorder="1" applyAlignment="1">
      <alignment vertical="center" wrapText="1"/>
    </xf>
    <xf numFmtId="0" fontId="15" fillId="0" borderId="24" xfId="0" applyFont="1" applyBorder="1" applyAlignment="1">
      <alignment vertical="center" wrapText="1"/>
    </xf>
    <xf numFmtId="0" fontId="8" fillId="0" borderId="23" xfId="0" applyFont="1" applyBorder="1" applyAlignment="1">
      <alignment vertical="center" wrapText="1"/>
    </xf>
    <xf numFmtId="0" fontId="8" fillId="0" borderId="24" xfId="0" applyFont="1" applyBorder="1" applyAlignment="1">
      <alignment vertical="center" wrapText="1"/>
    </xf>
    <xf numFmtId="0" fontId="14" fillId="0" borderId="23" xfId="0" applyFont="1" applyBorder="1" applyAlignment="1">
      <alignment horizontal="left" vertical="center" wrapText="1" indent="5"/>
    </xf>
    <xf numFmtId="0" fontId="14" fillId="0" borderId="24" xfId="0" applyFont="1" applyBorder="1" applyAlignment="1">
      <alignment horizontal="left" vertical="center" wrapText="1" indent="5"/>
    </xf>
  </cellXfs>
  <cellStyles count="2">
    <cellStyle name="Normal" xfId="0" builtinId="0"/>
    <cellStyle name="Normal 2" xfId="1"/>
  </cellStyles>
  <dxfs count="94">
    <dxf>
      <font>
        <b val="0"/>
        <strike val="0"/>
        <outline val="0"/>
        <shadow val="0"/>
        <u val="none"/>
        <vertAlign val="baseline"/>
        <sz val="8"/>
        <color auto="1"/>
      </font>
      <fill>
        <patternFill patternType="none">
          <fgColor indexed="64"/>
          <bgColor theme="0"/>
        </patternFill>
      </fill>
      <border diagonalUp="0" diagonalDown="0">
        <left style="thin">
          <color auto="1"/>
        </left>
        <right style="medium">
          <color indexed="64"/>
        </right>
        <top style="thin">
          <color auto="1"/>
        </top>
        <bottom style="thin">
          <color auto="1"/>
        </bottom>
      </border>
    </dxf>
    <dxf>
      <font>
        <b val="0"/>
        <i val="0"/>
        <strike val="0"/>
        <condense val="0"/>
        <extend val="0"/>
        <outline val="0"/>
        <shadow val="0"/>
        <u val="none"/>
        <vertAlign val="baseline"/>
        <sz val="9"/>
        <color auto="1"/>
        <name val="Arial"/>
        <scheme val="none"/>
      </font>
      <fill>
        <patternFill patternType="none">
          <fgColor indexed="64"/>
          <bgColor indexed="65"/>
        </patternFill>
      </fill>
      <alignment horizontal="general" vertical="center" textRotation="0" wrapText="0" indent="0" relativeIndent="255" justifyLastLine="0" shrinkToFit="0" readingOrder="0"/>
      <border diagonalUp="0" diagonalDown="0" outline="0">
        <left style="thin">
          <color indexed="64"/>
        </left>
        <right style="thin">
          <color indexed="64"/>
        </right>
        <top style="thin">
          <color indexed="64"/>
        </top>
        <bottom style="thin">
          <color indexed="64"/>
        </bottom>
      </border>
    </dxf>
    <dxf>
      <font>
        <b val="0"/>
        <strike val="0"/>
        <outline val="0"/>
        <shadow val="0"/>
        <u val="none"/>
        <vertAlign val="baseline"/>
        <sz val="8"/>
        <color auto="1"/>
      </font>
      <fill>
        <patternFill patternType="none">
          <fgColor indexed="64"/>
          <bgColor theme="0"/>
        </patternFill>
      </fill>
      <border diagonalUp="0" diagonalDown="0">
        <left style="thin">
          <color auto="1"/>
        </left>
        <right style="thin">
          <color auto="1"/>
        </right>
        <top style="thin">
          <color auto="1"/>
        </top>
        <bottom style="thin">
          <color auto="1"/>
        </bottom>
      </border>
    </dxf>
    <dxf>
      <font>
        <b val="0"/>
        <i val="0"/>
        <strike val="0"/>
        <condense val="0"/>
        <extend val="0"/>
        <outline val="0"/>
        <shadow val="0"/>
        <u val="none"/>
        <vertAlign val="baseline"/>
        <sz val="9"/>
        <color auto="1"/>
        <name val="Calibri"/>
        <scheme val="none"/>
      </font>
      <fill>
        <patternFill patternType="none">
          <fgColor indexed="64"/>
          <bgColor indexed="65"/>
        </patternFill>
      </fill>
      <alignment horizontal="left" vertical="center" textRotation="0" wrapText="0" indent="0" relativeIndent="255" justifyLastLine="0" shrinkToFit="0" readingOrder="1"/>
      <border diagonalUp="0" diagonalDown="0" outline="0">
        <left style="thin">
          <color indexed="64"/>
        </left>
        <right style="thin">
          <color indexed="64"/>
        </right>
        <top style="thin">
          <color indexed="64"/>
        </top>
        <bottom style="thin">
          <color indexed="64"/>
        </bottom>
      </border>
    </dxf>
    <dxf>
      <font>
        <b val="0"/>
        <strike val="0"/>
        <outline val="0"/>
        <shadow val="0"/>
        <u val="none"/>
        <vertAlign val="baseline"/>
        <sz val="8"/>
        <color auto="1"/>
      </font>
      <fill>
        <patternFill patternType="none">
          <fgColor indexed="64"/>
          <bgColor theme="0"/>
        </patternFill>
      </fill>
      <border diagonalUp="0" diagonalDown="0">
        <left style="medium">
          <color indexed="64"/>
        </left>
        <right style="thin">
          <color auto="1"/>
        </right>
        <top style="thin">
          <color auto="1"/>
        </top>
        <bottom style="thin">
          <color auto="1"/>
        </bottom>
      </border>
    </dxf>
    <dxf>
      <font>
        <b val="0"/>
        <i val="0"/>
        <strike val="0"/>
        <condense val="0"/>
        <extend val="0"/>
        <outline val="0"/>
        <shadow val="0"/>
        <u val="none"/>
        <vertAlign val="baseline"/>
        <sz val="9"/>
        <color auto="1"/>
        <name val="Calibri"/>
        <scheme val="none"/>
      </font>
      <fill>
        <patternFill patternType="none">
          <fgColor indexed="64"/>
          <bgColor indexed="65"/>
        </patternFill>
      </fill>
      <alignment horizontal="left" vertical="center" textRotation="0" wrapText="0" indent="0" relativeIndent="255" justifyLastLine="0" shrinkToFit="0" readingOrder="1"/>
      <border diagonalUp="0" diagonalDown="0" outline="0">
        <left style="thin">
          <color indexed="64"/>
        </left>
        <right style="thin">
          <color indexed="64"/>
        </right>
        <top style="thin">
          <color indexed="64"/>
        </top>
        <bottom style="thin">
          <color indexed="64"/>
        </bottom>
      </border>
    </dxf>
    <dxf>
      <font>
        <b val="0"/>
        <strike val="0"/>
        <outline val="0"/>
        <shadow val="0"/>
        <u val="none"/>
        <vertAlign val="baseline"/>
        <sz val="8"/>
        <color auto="1"/>
      </font>
      <fill>
        <patternFill patternType="none">
          <fgColor indexed="64"/>
          <bgColor theme="0"/>
        </patternFill>
      </fill>
      <border diagonalUp="0" diagonalDown="0">
        <left style="thin">
          <color auto="1"/>
        </left>
        <right style="medium">
          <color indexed="64"/>
        </right>
        <top style="thin">
          <color auto="1"/>
        </top>
        <bottom style="thin">
          <color auto="1"/>
        </bottom>
      </border>
    </dxf>
    <dxf>
      <font>
        <b val="0"/>
        <i val="0"/>
        <strike val="0"/>
        <condense val="0"/>
        <extend val="0"/>
        <outline val="0"/>
        <shadow val="0"/>
        <u val="none"/>
        <vertAlign val="baseline"/>
        <sz val="9"/>
        <color auto="1"/>
        <name val="Calibri"/>
        <scheme val="none"/>
      </font>
      <fill>
        <patternFill patternType="none">
          <fgColor indexed="64"/>
          <bgColor indexed="65"/>
        </patternFill>
      </fill>
      <alignment horizontal="left" vertical="center" textRotation="0" wrapText="0" indent="0" relativeIndent="255" justifyLastLine="0" shrinkToFit="0" readingOrder="1"/>
      <border diagonalUp="0" diagonalDown="0" outline="0">
        <left style="thin">
          <color indexed="64"/>
        </left>
        <right style="thin">
          <color indexed="64"/>
        </right>
        <top style="thin">
          <color indexed="64"/>
        </top>
        <bottom style="thin">
          <color indexed="64"/>
        </bottom>
      </border>
    </dxf>
    <dxf>
      <font>
        <b val="0"/>
        <strike val="0"/>
        <outline val="0"/>
        <shadow val="0"/>
        <u val="none"/>
        <vertAlign val="baseline"/>
        <sz val="8"/>
        <color auto="1"/>
      </font>
      <fill>
        <patternFill patternType="none">
          <fgColor indexed="64"/>
          <bgColor theme="0"/>
        </patternFill>
      </fill>
      <border diagonalUp="0" diagonalDown="0">
        <left style="thin">
          <color auto="1"/>
        </left>
        <right style="thin">
          <color auto="1"/>
        </right>
        <top style="thin">
          <color auto="1"/>
        </top>
        <bottom style="thin">
          <color auto="1"/>
        </bottom>
      </border>
    </dxf>
    <dxf>
      <font>
        <b val="0"/>
        <i val="0"/>
        <strike val="0"/>
        <condense val="0"/>
        <extend val="0"/>
        <outline val="0"/>
        <shadow val="0"/>
        <u val="none"/>
        <vertAlign val="baseline"/>
        <sz val="9"/>
        <color auto="1"/>
        <name val="Calibri"/>
        <scheme val="none"/>
      </font>
      <fill>
        <patternFill patternType="none">
          <fgColor indexed="64"/>
          <bgColor indexed="65"/>
        </patternFill>
      </fill>
      <alignment horizontal="left" vertical="center" textRotation="0" wrapText="0" indent="0" relativeIndent="255" justifyLastLine="0" shrinkToFit="0" readingOrder="1"/>
      <border diagonalUp="0" diagonalDown="0" outline="0">
        <left style="thin">
          <color indexed="64"/>
        </left>
        <right style="thin">
          <color indexed="64"/>
        </right>
        <top style="thin">
          <color indexed="64"/>
        </top>
        <bottom style="thin">
          <color indexed="64"/>
        </bottom>
      </border>
    </dxf>
    <dxf>
      <font>
        <b val="0"/>
        <strike val="0"/>
        <outline val="0"/>
        <shadow val="0"/>
        <u val="none"/>
        <vertAlign val="baseline"/>
        <sz val="8"/>
        <color auto="1"/>
      </font>
      <fill>
        <patternFill patternType="none">
          <fgColor indexed="64"/>
          <bgColor theme="0"/>
        </patternFill>
      </fill>
      <border diagonalUp="0" diagonalDown="0">
        <left style="medium">
          <color indexed="64"/>
        </left>
        <right style="thin">
          <color auto="1"/>
        </right>
        <top style="thin">
          <color auto="1"/>
        </top>
        <bottom style="thin">
          <color auto="1"/>
        </bottom>
      </border>
    </dxf>
    <dxf>
      <font>
        <b val="0"/>
        <i val="0"/>
        <strike val="0"/>
        <condense val="0"/>
        <extend val="0"/>
        <outline val="0"/>
        <shadow val="0"/>
        <u val="none"/>
        <vertAlign val="baseline"/>
        <sz val="9"/>
        <color auto="1"/>
        <name val="Calibri"/>
        <scheme val="none"/>
      </font>
      <fill>
        <patternFill patternType="none">
          <fgColor indexed="64"/>
          <bgColor indexed="65"/>
        </patternFill>
      </fill>
      <alignment horizontal="left" vertical="center" textRotation="0" wrapText="0" indent="0" relativeIndent="255" justifyLastLine="0" shrinkToFit="0" readingOrder="1"/>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8"/>
        <color auto="1"/>
        <name val="Arial"/>
        <scheme val="none"/>
      </font>
      <numFmt numFmtId="0" formatCode="General"/>
      <fill>
        <patternFill patternType="solid">
          <fgColor indexed="64"/>
          <bgColor theme="8" tint="0.79998168889431442"/>
        </patternFill>
      </fill>
      <alignment horizontal="center" vertical="center" textRotation="0" wrapText="0" indent="0" relativeIndent="255" justifyLastLine="0" shrinkToFit="0" mergeCell="0" readingOrder="0"/>
      <border diagonalUp="0" diagonalDown="0" outline="0">
        <left style="thin">
          <color indexed="64"/>
        </left>
        <right style="medium">
          <color indexed="64"/>
        </right>
        <top style="thin">
          <color indexed="64"/>
        </top>
        <bottom style="thin">
          <color indexed="64"/>
        </bottom>
      </border>
    </dxf>
    <dxf>
      <font>
        <b val="0"/>
        <i val="0"/>
        <strike val="0"/>
        <condense val="0"/>
        <extend val="0"/>
        <outline val="0"/>
        <shadow val="0"/>
        <u val="none"/>
        <vertAlign val="baseline"/>
        <sz val="9"/>
        <color auto="1"/>
        <name val="Calibri"/>
        <scheme val="none"/>
      </font>
      <fill>
        <patternFill patternType="none">
          <fgColor indexed="64"/>
          <bgColor indexed="65"/>
        </patternFill>
      </fill>
      <alignment horizontal="left" vertical="center" textRotation="0" wrapText="0" indent="0" relativeIndent="255" justifyLastLine="0" shrinkToFit="0" readingOrder="1"/>
      <border diagonalUp="0" diagonalDown="0" outline="0">
        <left style="thin">
          <color indexed="64"/>
        </left>
        <right style="thin">
          <color indexed="64"/>
        </right>
        <top style="thin">
          <color indexed="64"/>
        </top>
        <bottom style="thin">
          <color indexed="64"/>
        </bottom>
      </border>
    </dxf>
    <dxf>
      <font>
        <b val="0"/>
        <strike val="0"/>
        <outline val="0"/>
        <shadow val="0"/>
        <u val="none"/>
        <vertAlign val="baseline"/>
        <sz val="8"/>
        <color auto="1"/>
      </font>
      <fill>
        <patternFill patternType="none">
          <fgColor indexed="64"/>
          <bgColor theme="0"/>
        </patternFill>
      </fill>
      <alignment horizontal="center" vertical="center" textRotation="0" indent="0" relativeIndent="255" justifyLastLine="0" shrinkToFit="0" mergeCell="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Calibri"/>
        <scheme val="none"/>
      </font>
      <fill>
        <patternFill patternType="none">
          <fgColor indexed="64"/>
          <bgColor indexed="65"/>
        </patternFill>
      </fill>
      <alignment horizontal="left" vertical="center" textRotation="0" wrapText="0" indent="0" relativeIndent="255" justifyLastLine="0" shrinkToFit="0" readingOrder="1"/>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auto="1"/>
        <name val="Arial"/>
        <scheme val="none"/>
      </font>
      <numFmt numFmtId="3" formatCode="#,##0"/>
      <fill>
        <patternFill patternType="solid">
          <fgColor indexed="64"/>
          <bgColor theme="0"/>
        </patternFill>
      </fill>
      <alignment horizontal="center" vertical="center" textRotation="0" wrapText="1" indent="0" relativeIndent="255" justifyLastLine="0" shrinkToFit="0" mergeCell="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Calibri"/>
        <scheme val="none"/>
      </font>
      <fill>
        <patternFill patternType="none">
          <fgColor indexed="64"/>
          <bgColor indexed="65"/>
        </patternFill>
      </fill>
      <alignment horizontal="justify" vertical="center" textRotation="0" wrapText="0" indent="0" relativeIndent="255" justifyLastLine="0" shrinkToFit="0" readingOrder="1"/>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auto="1"/>
        <name val="Arial"/>
        <scheme val="none"/>
      </font>
      <numFmt numFmtId="3" formatCode="#,##0"/>
      <fill>
        <patternFill patternType="solid">
          <fgColor indexed="64"/>
          <bgColor theme="0"/>
        </patternFill>
      </fill>
      <alignment horizontal="center" vertical="center" textRotation="0" wrapText="1" indent="0" relativeIndent="255" justifyLastLine="0" shrinkToFit="0" mergeCell="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Calibri"/>
        <scheme val="none"/>
      </font>
      <fill>
        <patternFill patternType="none">
          <fgColor indexed="64"/>
          <bgColor indexed="65"/>
        </patternFill>
      </fill>
      <alignment horizontal="justify" vertical="center" textRotation="0" wrapText="0" indent="0" relativeIndent="255" justifyLastLine="0" shrinkToFit="0" readingOrder="1"/>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auto="1"/>
        <name val="Arial"/>
        <scheme val="none"/>
      </font>
      <numFmt numFmtId="3" formatCode="#,##0"/>
      <fill>
        <patternFill patternType="solid">
          <fgColor indexed="64"/>
          <bgColor theme="0"/>
        </patternFill>
      </fill>
      <alignment horizontal="center" vertical="center" textRotation="0" wrapText="1" indent="0" relativeIndent="255" justifyLastLine="0" shrinkToFit="0" mergeCell="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Calibri"/>
        <scheme val="none"/>
      </font>
      <fill>
        <patternFill patternType="none">
          <fgColor indexed="64"/>
          <bgColor indexed="65"/>
        </patternFill>
      </fill>
      <alignment horizontal="justify" vertical="center" textRotation="0" wrapText="0" indent="0" relativeIndent="255" justifyLastLine="0" shrinkToFit="0" readingOrder="1"/>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auto="1"/>
        <name val="Arial"/>
        <scheme val="none"/>
      </font>
      <numFmt numFmtId="3" formatCode="#,##0"/>
      <fill>
        <patternFill patternType="solid">
          <fgColor indexed="64"/>
          <bgColor theme="0"/>
        </patternFill>
      </fill>
      <alignment horizontal="center" vertical="center" textRotation="0" wrapText="1" indent="0" relativeIndent="255" justifyLastLine="0" shrinkToFit="0" mergeCell="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Calibri"/>
        <scheme val="none"/>
      </font>
      <fill>
        <patternFill patternType="none">
          <fgColor indexed="64"/>
          <bgColor indexed="65"/>
        </patternFill>
      </fill>
      <alignment horizontal="justify" vertical="center" textRotation="0" wrapText="0" indent="0" relativeIndent="255" justifyLastLine="0" shrinkToFit="0" readingOrder="1"/>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auto="1"/>
        <name val="Arial"/>
        <scheme val="none"/>
      </font>
      <numFmt numFmtId="3" formatCode="#,##0"/>
      <fill>
        <patternFill patternType="solid">
          <fgColor indexed="64"/>
          <bgColor theme="0"/>
        </patternFill>
      </fill>
      <alignment horizontal="center" vertical="center" textRotation="0" wrapText="1" indent="0" relativeIndent="255" justifyLastLine="0" shrinkToFit="0" mergeCell="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Calibri"/>
        <scheme val="none"/>
      </font>
      <fill>
        <patternFill patternType="none">
          <fgColor indexed="64"/>
          <bgColor indexed="65"/>
        </patternFill>
      </fill>
      <alignment horizontal="justify" vertical="center" textRotation="0" wrapText="0" indent="0" relativeIndent="255" justifyLastLine="0" shrinkToFit="0" readingOrder="1"/>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auto="1"/>
        <name val="Arial"/>
        <scheme val="none"/>
      </font>
      <numFmt numFmtId="3" formatCode="#,##0"/>
      <fill>
        <patternFill patternType="solid">
          <fgColor indexed="64"/>
          <bgColor theme="0"/>
        </patternFill>
      </fill>
      <alignment horizontal="center" vertical="center" textRotation="0" wrapText="1" indent="0" relativeIndent="255" justifyLastLine="0" shrinkToFit="0" mergeCell="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Calibri"/>
        <scheme val="none"/>
      </font>
      <fill>
        <patternFill patternType="none">
          <fgColor indexed="64"/>
          <bgColor indexed="65"/>
        </patternFill>
      </fill>
      <alignment horizontal="justify" vertical="center" textRotation="0" wrapText="0" indent="0" relativeIndent="255" justifyLastLine="0" shrinkToFit="0" readingOrder="1"/>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auto="1"/>
        <name val="Arial"/>
        <scheme val="none"/>
      </font>
      <numFmt numFmtId="3" formatCode="#,##0"/>
      <fill>
        <patternFill patternType="solid">
          <fgColor indexed="64"/>
          <bgColor theme="0"/>
        </patternFill>
      </fill>
      <alignment horizontal="center" vertical="center" textRotation="0" wrapText="1" indent="0" relativeIndent="255" justifyLastLine="0" shrinkToFit="0" mergeCell="0" readingOrder="0"/>
      <border diagonalUp="0" diagonalDown="0" outline="0">
        <left style="medium">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Calibri"/>
        <scheme val="none"/>
      </font>
      <fill>
        <patternFill patternType="none">
          <fgColor indexed="64"/>
          <bgColor indexed="65"/>
        </patternFill>
      </fill>
      <alignment horizontal="justify" vertical="center" textRotation="0" wrapText="0" indent="0" relativeIndent="255" justifyLastLine="0" shrinkToFit="0" readingOrder="1"/>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8"/>
        <color auto="1"/>
        <name val="Arial"/>
        <scheme val="none"/>
      </font>
      <numFmt numFmtId="0" formatCode="General"/>
      <fill>
        <patternFill patternType="solid">
          <fgColor indexed="64"/>
          <bgColor theme="8" tint="0.79998168889431442"/>
        </patternFill>
      </fill>
      <alignment horizontal="center" vertical="center" textRotation="0" wrapText="0" indent="0" relativeIndent="255" justifyLastLine="0" shrinkToFit="0" mergeCell="0" readingOrder="0"/>
      <border diagonalUp="0" diagonalDown="0" outline="0">
        <left style="thin">
          <color indexed="64"/>
        </left>
        <right style="medium">
          <color indexed="64"/>
        </right>
        <top style="thin">
          <color indexed="64"/>
        </top>
        <bottom style="thin">
          <color indexed="64"/>
        </bottom>
      </border>
    </dxf>
    <dxf>
      <font>
        <b val="0"/>
        <i val="0"/>
        <strike val="0"/>
        <condense val="0"/>
        <extend val="0"/>
        <outline val="0"/>
        <shadow val="0"/>
        <u val="none"/>
        <vertAlign val="baseline"/>
        <sz val="9"/>
        <color auto="1"/>
        <name val="Calibri"/>
        <scheme val="none"/>
      </font>
      <fill>
        <patternFill patternType="none">
          <fgColor indexed="64"/>
          <bgColor indexed="65"/>
        </patternFill>
      </fill>
      <alignment horizontal="justify" vertical="center" textRotation="0" wrapText="0" indent="0" relativeIndent="255" justifyLastLine="0" shrinkToFit="0" readingOrder="1"/>
      <border diagonalUp="0" diagonalDown="0" outline="0">
        <left style="thin">
          <color indexed="64"/>
        </left>
        <right style="thin">
          <color indexed="64"/>
        </right>
        <top style="thin">
          <color indexed="64"/>
        </top>
        <bottom style="thin">
          <color indexed="64"/>
        </bottom>
      </border>
    </dxf>
    <dxf>
      <font>
        <b val="0"/>
        <strike val="0"/>
        <outline val="0"/>
        <shadow val="0"/>
        <u val="none"/>
        <vertAlign val="baseline"/>
        <sz val="8"/>
        <color auto="1"/>
      </font>
      <fill>
        <patternFill patternType="none">
          <fgColor indexed="64"/>
          <bgColor theme="0"/>
        </patternFill>
      </fill>
      <alignment horizontal="center" vertical="center" textRotation="0" indent="0" relativeIndent="255" justifyLastLine="0" shrinkToFit="0" mergeCell="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Calibri"/>
        <scheme val="none"/>
      </font>
      <fill>
        <patternFill patternType="none">
          <fgColor indexed="64"/>
          <bgColor indexed="65"/>
        </patternFill>
      </fill>
      <alignment horizontal="justify" vertical="center" textRotation="0" wrapText="0" indent="0" relativeIndent="255" justifyLastLine="0" shrinkToFit="0" readingOrder="1"/>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auto="1"/>
        <name val="Arial"/>
        <scheme val="none"/>
      </font>
      <numFmt numFmtId="3" formatCode="#,##0"/>
      <fill>
        <patternFill patternType="solid">
          <fgColor indexed="64"/>
          <bgColor theme="0"/>
        </patternFill>
      </fill>
      <alignment horizontal="center" vertical="center" textRotation="0" wrapText="1" indent="0" relativeIndent="255" justifyLastLine="0" shrinkToFit="0" mergeCell="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Calibri"/>
        <scheme val="none"/>
      </font>
      <fill>
        <patternFill patternType="none">
          <fgColor indexed="64"/>
          <bgColor indexed="65"/>
        </patternFill>
      </fill>
      <alignment horizontal="justify" vertical="center" textRotation="0" wrapText="0" indent="0" relativeIndent="255" justifyLastLine="0" shrinkToFit="0" readingOrder="1"/>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auto="1"/>
        <name val="Arial"/>
        <scheme val="none"/>
      </font>
      <numFmt numFmtId="3" formatCode="#,##0"/>
      <fill>
        <patternFill patternType="solid">
          <fgColor indexed="64"/>
          <bgColor theme="0"/>
        </patternFill>
      </fill>
      <alignment horizontal="center" vertical="center" textRotation="0" wrapText="1" indent="0" relativeIndent="255" justifyLastLine="0" shrinkToFit="0" mergeCell="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Calibri"/>
        <scheme val="none"/>
      </font>
      <fill>
        <patternFill patternType="none">
          <fgColor indexed="64"/>
          <bgColor indexed="65"/>
        </patternFill>
      </fill>
      <alignment horizontal="justify" vertical="center" textRotation="0" wrapText="0" indent="0" relativeIndent="255" justifyLastLine="0" shrinkToFit="0" readingOrder="1"/>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auto="1"/>
        <name val="Arial"/>
        <scheme val="none"/>
      </font>
      <numFmt numFmtId="3" formatCode="#,##0"/>
      <fill>
        <patternFill patternType="solid">
          <fgColor indexed="64"/>
          <bgColor theme="0"/>
        </patternFill>
      </fill>
      <alignment horizontal="center" vertical="center" textRotation="0" wrapText="1" indent="0" relativeIndent="255" justifyLastLine="0" shrinkToFit="0" mergeCell="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Calibri"/>
        <scheme val="none"/>
      </font>
      <fill>
        <patternFill patternType="none">
          <fgColor indexed="64"/>
          <bgColor indexed="65"/>
        </patternFill>
      </fill>
      <alignment horizontal="justify" vertical="center" textRotation="0" wrapText="0" indent="0" relativeIndent="255" justifyLastLine="0" shrinkToFit="0" readingOrder="1"/>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auto="1"/>
        <name val="Arial"/>
        <scheme val="none"/>
      </font>
      <numFmt numFmtId="3" formatCode="#,##0"/>
      <fill>
        <patternFill patternType="solid">
          <fgColor indexed="64"/>
          <bgColor theme="0"/>
        </patternFill>
      </fill>
      <alignment horizontal="center" vertical="center" textRotation="0" wrapText="1" indent="0" relativeIndent="255" justifyLastLine="0" shrinkToFit="0" mergeCell="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Calibri"/>
        <scheme val="none"/>
      </font>
      <fill>
        <patternFill patternType="none">
          <fgColor indexed="64"/>
          <bgColor indexed="65"/>
        </patternFill>
      </fill>
      <alignment horizontal="justify" vertical="center" textRotation="0" wrapText="0" indent="0" relativeIndent="255" justifyLastLine="0" shrinkToFit="0" readingOrder="1"/>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auto="1"/>
        <name val="Arial"/>
        <scheme val="none"/>
      </font>
      <numFmt numFmtId="3" formatCode="#,##0"/>
      <fill>
        <patternFill patternType="solid">
          <fgColor indexed="64"/>
          <bgColor theme="0"/>
        </patternFill>
      </fill>
      <alignment horizontal="center" vertical="center" textRotation="0" wrapText="1" indent="0" relativeIndent="255" justifyLastLine="0" shrinkToFit="0" mergeCell="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Calibri"/>
        <scheme val="none"/>
      </font>
      <fill>
        <patternFill patternType="none">
          <fgColor indexed="64"/>
          <bgColor indexed="65"/>
        </patternFill>
      </fill>
      <alignment horizontal="justify" vertical="center" textRotation="0" wrapText="0" indent="0" relativeIndent="255" justifyLastLine="0" shrinkToFit="0" readingOrder="1"/>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auto="1"/>
        <name val="Arial"/>
        <scheme val="none"/>
      </font>
      <numFmt numFmtId="3" formatCode="#,##0"/>
      <fill>
        <patternFill patternType="solid">
          <fgColor indexed="64"/>
          <bgColor theme="0"/>
        </patternFill>
      </fill>
      <alignment horizontal="center" vertical="center" textRotation="0" wrapText="1" indent="0" relativeIndent="255" justifyLastLine="0" shrinkToFit="0" mergeCell="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Calibri"/>
        <scheme val="none"/>
      </font>
      <fill>
        <patternFill patternType="none">
          <fgColor indexed="64"/>
          <bgColor indexed="65"/>
        </patternFill>
      </fill>
      <alignment horizontal="justify" vertical="center" textRotation="0" wrapText="0" indent="0" relativeIndent="255" justifyLastLine="0" shrinkToFit="0" readingOrder="1"/>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auto="1"/>
        <name val="Arial"/>
        <scheme val="none"/>
      </font>
      <numFmt numFmtId="3" formatCode="#,##0"/>
      <fill>
        <patternFill patternType="solid">
          <fgColor indexed="64"/>
          <bgColor theme="0"/>
        </patternFill>
      </fill>
      <alignment horizontal="center" vertical="center" textRotation="0" wrapText="1" indent="0" relativeIndent="255" justifyLastLine="0" shrinkToFit="0" mergeCell="0" readingOrder="0"/>
      <border diagonalUp="0" diagonalDown="0" outline="0">
        <left style="medium">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Calibri"/>
        <scheme val="none"/>
      </font>
      <fill>
        <patternFill patternType="none">
          <fgColor indexed="64"/>
          <bgColor indexed="65"/>
        </patternFill>
      </fill>
      <alignment horizontal="justify" vertical="center" textRotation="0" wrapText="0" indent="0" relativeIndent="255" justifyLastLine="0" shrinkToFit="0" readingOrder="1"/>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8"/>
        <color auto="1"/>
        <name val="Arial"/>
        <scheme val="none"/>
      </font>
      <numFmt numFmtId="0" formatCode="General"/>
      <fill>
        <patternFill patternType="solid">
          <fgColor indexed="64"/>
          <bgColor theme="8" tint="0.79998168889431442"/>
        </patternFill>
      </fill>
      <alignment horizontal="center" vertical="center" textRotation="0" wrapText="1" indent="0" relativeIndent="255" justifyLastLine="0" shrinkToFit="0" mergeCell="0" readingOrder="0"/>
      <border diagonalUp="0" diagonalDown="0" outline="0">
        <left style="thin">
          <color indexed="64"/>
        </left>
        <right style="medium">
          <color indexed="64"/>
        </right>
        <top style="thin">
          <color indexed="64"/>
        </top>
        <bottom style="thin">
          <color indexed="64"/>
        </bottom>
      </border>
    </dxf>
    <dxf>
      <font>
        <b val="0"/>
        <i val="0"/>
        <strike val="0"/>
        <condense val="0"/>
        <extend val="0"/>
        <outline val="0"/>
        <shadow val="0"/>
        <u val="none"/>
        <vertAlign val="baseline"/>
        <sz val="9"/>
        <color auto="1"/>
        <name val="Calibri"/>
        <scheme val="none"/>
      </font>
      <fill>
        <patternFill patternType="none">
          <fgColor indexed="64"/>
          <bgColor indexed="65"/>
        </patternFill>
      </fill>
      <alignment horizontal="justify" vertical="center" textRotation="0" wrapText="0" indent="0" relativeIndent="255" justifyLastLine="0" shrinkToFit="0" readingOrder="1"/>
      <border diagonalUp="0" diagonalDown="0" outline="0">
        <left style="thin">
          <color indexed="64"/>
        </left>
        <right style="thin">
          <color indexed="64"/>
        </right>
        <top style="thin">
          <color indexed="64"/>
        </top>
        <bottom style="thin">
          <color indexed="64"/>
        </bottom>
      </border>
    </dxf>
    <dxf>
      <font>
        <b val="0"/>
        <strike val="0"/>
        <outline val="0"/>
        <shadow val="0"/>
        <u val="none"/>
        <vertAlign val="baseline"/>
        <sz val="8"/>
        <color auto="1"/>
      </font>
      <fill>
        <patternFill patternType="none">
          <fgColor indexed="64"/>
          <bgColor theme="0"/>
        </patternFill>
      </fill>
      <alignment horizontal="center" vertical="center" textRotation="0" indent="0" relativeIndent="255" justifyLastLine="0" shrinkToFit="0" mergeCell="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Calibri"/>
        <scheme val="none"/>
      </font>
      <fill>
        <patternFill patternType="none">
          <fgColor indexed="64"/>
          <bgColor indexed="65"/>
        </patternFill>
      </fill>
      <alignment horizontal="justify" vertical="center" textRotation="0" wrapText="0" indent="0" relativeIndent="255" justifyLastLine="0" shrinkToFit="0" readingOrder="1"/>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auto="1"/>
        <name val="Arial"/>
        <scheme val="none"/>
      </font>
      <numFmt numFmtId="3" formatCode="#,##0"/>
      <fill>
        <patternFill patternType="solid">
          <fgColor indexed="64"/>
          <bgColor theme="0"/>
        </patternFill>
      </fill>
      <alignment horizontal="center" vertical="center" textRotation="0" wrapText="1" indent="0" relativeIndent="255" justifyLastLine="0" shrinkToFit="0" mergeCell="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Calibri"/>
        <scheme val="none"/>
      </font>
      <fill>
        <patternFill patternType="none">
          <fgColor indexed="64"/>
          <bgColor indexed="65"/>
        </patternFill>
      </fill>
      <alignment horizontal="justify" vertical="center" textRotation="0" wrapText="0" indent="0" relativeIndent="255" justifyLastLine="0" shrinkToFit="0" readingOrder="1"/>
      <border diagonalUp="0" diagonalDown="0" outline="0">
        <left style="medium">
          <color rgb="FFFFFFFF"/>
        </left>
        <right/>
        <top style="medium">
          <color rgb="FFFFFFFF"/>
        </top>
        <bottom/>
      </border>
    </dxf>
    <dxf>
      <font>
        <b val="0"/>
        <i val="0"/>
        <strike val="0"/>
        <condense val="0"/>
        <extend val="0"/>
        <outline val="0"/>
        <shadow val="0"/>
        <u val="none"/>
        <vertAlign val="baseline"/>
        <sz val="8"/>
        <color auto="1"/>
        <name val="Arial"/>
        <scheme val="none"/>
      </font>
      <numFmt numFmtId="3" formatCode="#,##0"/>
      <fill>
        <patternFill patternType="solid">
          <fgColor indexed="64"/>
          <bgColor theme="0"/>
        </patternFill>
      </fill>
      <alignment horizontal="center" vertical="center" textRotation="0" wrapText="1" indent="0" relativeIndent="255" justifyLastLine="0" shrinkToFit="0" mergeCell="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Calibri"/>
        <scheme val="none"/>
      </font>
      <fill>
        <patternFill patternType="none">
          <fgColor indexed="64"/>
          <bgColor indexed="65"/>
        </patternFill>
      </fill>
      <alignment horizontal="justify" vertical="center" textRotation="0" wrapText="0" indent="0" relativeIndent="255" justifyLastLine="0" shrinkToFit="0" readingOrder="1"/>
      <border diagonalUp="0" diagonalDown="0" outline="0">
        <left style="medium">
          <color rgb="FFFFFFFF"/>
        </left>
        <right/>
        <top style="medium">
          <color rgb="FFFFFFFF"/>
        </top>
        <bottom/>
      </border>
    </dxf>
    <dxf>
      <font>
        <b val="0"/>
        <i val="0"/>
        <strike val="0"/>
        <condense val="0"/>
        <extend val="0"/>
        <outline val="0"/>
        <shadow val="0"/>
        <u val="none"/>
        <vertAlign val="baseline"/>
        <sz val="8"/>
        <color auto="1"/>
        <name val="Arial"/>
        <scheme val="none"/>
      </font>
      <numFmt numFmtId="3" formatCode="#,##0"/>
      <fill>
        <patternFill patternType="solid">
          <fgColor indexed="64"/>
          <bgColor theme="0"/>
        </patternFill>
      </fill>
      <alignment horizontal="center" vertical="center" textRotation="0" wrapText="1" indent="0" relativeIndent="255" justifyLastLine="0" shrinkToFit="0" mergeCell="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Calibri"/>
        <scheme val="none"/>
      </font>
      <fill>
        <patternFill patternType="none">
          <fgColor indexed="64"/>
          <bgColor indexed="65"/>
        </patternFill>
      </fill>
      <alignment horizontal="justify" vertical="center" textRotation="0" wrapText="0" indent="0" relativeIndent="255" justifyLastLine="0" shrinkToFit="0" readingOrder="1"/>
      <border diagonalUp="0" diagonalDown="0" outline="0">
        <left style="medium">
          <color rgb="FFFFFFFF"/>
        </left>
        <right/>
        <top style="medium">
          <color rgb="FFFFFFFF"/>
        </top>
        <bottom/>
      </border>
    </dxf>
    <dxf>
      <font>
        <b val="0"/>
        <i val="0"/>
        <strike val="0"/>
        <condense val="0"/>
        <extend val="0"/>
        <outline val="0"/>
        <shadow val="0"/>
        <u val="none"/>
        <vertAlign val="baseline"/>
        <sz val="8"/>
        <color auto="1"/>
        <name val="Arial"/>
        <scheme val="none"/>
      </font>
      <numFmt numFmtId="3" formatCode="#,##0"/>
      <fill>
        <patternFill patternType="solid">
          <fgColor indexed="64"/>
          <bgColor theme="0"/>
        </patternFill>
      </fill>
      <alignment horizontal="center" vertical="center" textRotation="0" wrapText="1" indent="0" relativeIndent="255" justifyLastLine="0" shrinkToFit="0" mergeCell="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Calibri"/>
        <scheme val="none"/>
      </font>
      <fill>
        <patternFill patternType="none">
          <fgColor indexed="64"/>
          <bgColor indexed="65"/>
        </patternFill>
      </fill>
      <alignment horizontal="justify" vertical="center" textRotation="0" wrapText="0" indent="0" relativeIndent="255" justifyLastLine="0" shrinkToFit="0" readingOrder="1"/>
      <border diagonalUp="0" diagonalDown="0" outline="0">
        <left style="medium">
          <color rgb="FFFFFFFF"/>
        </left>
        <right/>
        <top style="medium">
          <color rgb="FFFFFFFF"/>
        </top>
        <bottom/>
      </border>
    </dxf>
    <dxf>
      <font>
        <b val="0"/>
        <i val="0"/>
        <strike val="0"/>
        <condense val="0"/>
        <extend val="0"/>
        <outline val="0"/>
        <shadow val="0"/>
        <u val="none"/>
        <vertAlign val="baseline"/>
        <sz val="8"/>
        <color auto="1"/>
        <name val="Arial"/>
        <scheme val="none"/>
      </font>
      <numFmt numFmtId="3" formatCode="#,##0"/>
      <fill>
        <patternFill patternType="solid">
          <fgColor indexed="64"/>
          <bgColor theme="0"/>
        </patternFill>
      </fill>
      <alignment horizontal="center" vertical="center" textRotation="0" wrapText="1" indent="0" relativeIndent="255" justifyLastLine="0" shrinkToFit="0" mergeCell="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Calibri"/>
        <scheme val="none"/>
      </font>
      <fill>
        <patternFill patternType="none">
          <fgColor indexed="64"/>
          <bgColor indexed="65"/>
        </patternFill>
      </fill>
      <alignment horizontal="justify" vertical="center" textRotation="0" wrapText="0" indent="0" relativeIndent="255" justifyLastLine="0" shrinkToFit="0" readingOrder="1"/>
      <border diagonalUp="0" diagonalDown="0" outline="0">
        <left style="medium">
          <color rgb="FFFFFFFF"/>
        </left>
        <right/>
        <top style="medium">
          <color rgb="FFFFFFFF"/>
        </top>
        <bottom/>
      </border>
    </dxf>
    <dxf>
      <font>
        <b val="0"/>
        <i val="0"/>
        <strike val="0"/>
        <condense val="0"/>
        <extend val="0"/>
        <outline val="0"/>
        <shadow val="0"/>
        <u val="none"/>
        <vertAlign val="baseline"/>
        <sz val="8"/>
        <color auto="1"/>
        <name val="Arial"/>
        <scheme val="none"/>
      </font>
      <numFmt numFmtId="3" formatCode="#,##0"/>
      <fill>
        <patternFill patternType="solid">
          <fgColor indexed="64"/>
          <bgColor theme="0"/>
        </patternFill>
      </fill>
      <alignment horizontal="center" vertical="center" textRotation="0" wrapText="1" indent="0" relativeIndent="255" justifyLastLine="0" shrinkToFit="0" mergeCell="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Calibri"/>
        <scheme val="none"/>
      </font>
      <fill>
        <patternFill patternType="none">
          <fgColor indexed="64"/>
          <bgColor indexed="65"/>
        </patternFill>
      </fill>
      <alignment horizontal="justify" vertical="center" textRotation="0" wrapText="0" indent="0" relativeIndent="255" justifyLastLine="0" shrinkToFit="0" readingOrder="1"/>
      <border diagonalUp="0" diagonalDown="0" outline="0">
        <left style="medium">
          <color rgb="FFFFFFFF"/>
        </left>
        <right/>
        <top style="medium">
          <color rgb="FFFFFFFF"/>
        </top>
        <bottom/>
      </border>
    </dxf>
    <dxf>
      <font>
        <b val="0"/>
        <i val="0"/>
        <strike val="0"/>
        <condense val="0"/>
        <extend val="0"/>
        <outline val="0"/>
        <shadow val="0"/>
        <u val="none"/>
        <vertAlign val="baseline"/>
        <sz val="8"/>
        <color theme="1"/>
        <name val="Calibri"/>
        <scheme val="minor"/>
      </font>
      <fill>
        <patternFill patternType="solid">
          <fgColor indexed="64"/>
          <bgColor theme="0"/>
        </patternFill>
      </fill>
      <alignment horizontal="center" vertical="center" textRotation="0" indent="0" relativeIndent="255" justifyLastLine="0" shrinkToFit="0" mergeCell="0" readingOrder="0"/>
      <border diagonalUp="0" diagonalDown="0" outline="0">
        <left style="medium">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Calibri"/>
        <scheme val="none"/>
      </font>
      <fill>
        <patternFill patternType="none">
          <fgColor indexed="64"/>
          <bgColor indexed="65"/>
        </patternFill>
      </fill>
      <alignment horizontal="justify" vertical="center" textRotation="0" wrapText="0" indent="0" relativeIndent="255" justifyLastLine="0" shrinkToFit="0" readingOrder="1"/>
      <border diagonalUp="0" diagonalDown="0" outline="0">
        <left style="medium">
          <color rgb="FFFFFFFF"/>
        </left>
        <right/>
        <top style="medium">
          <color rgb="FFFFFFFF"/>
        </top>
        <bottom/>
      </border>
    </dxf>
    <dxf>
      <font>
        <b/>
        <i val="0"/>
        <strike val="0"/>
        <condense val="0"/>
        <extend val="0"/>
        <outline val="0"/>
        <shadow val="0"/>
        <u val="none"/>
        <vertAlign val="baseline"/>
        <sz val="8"/>
        <color theme="1"/>
        <name val="Calibri"/>
        <scheme val="minor"/>
      </font>
      <numFmt numFmtId="0" formatCode="General"/>
      <fill>
        <patternFill patternType="solid">
          <fgColor indexed="64"/>
          <bgColor theme="8" tint="0.79998168889431442"/>
        </patternFill>
      </fill>
      <alignment horizontal="center" vertical="center" textRotation="0" wrapText="1" indent="0" relativeIndent="255" justifyLastLine="0" shrinkToFit="0" mergeCell="0" readingOrder="0"/>
      <border diagonalUp="0" diagonalDown="0" outline="0">
        <left style="thin">
          <color indexed="64"/>
        </left>
        <right style="medium">
          <color indexed="64"/>
        </right>
        <top style="thin">
          <color indexed="64"/>
        </top>
        <bottom style="thin">
          <color indexed="64"/>
        </bottom>
      </border>
    </dxf>
    <dxf>
      <font>
        <b val="0"/>
        <i val="0"/>
        <strike val="0"/>
        <condense val="0"/>
        <extend val="0"/>
        <outline val="0"/>
        <shadow val="0"/>
        <u val="none"/>
        <vertAlign val="baseline"/>
        <sz val="9"/>
        <color auto="1"/>
        <name val="Calibri"/>
        <scheme val="none"/>
      </font>
      <fill>
        <patternFill patternType="none">
          <fgColor indexed="64"/>
          <bgColor indexed="65"/>
        </patternFill>
      </fill>
      <alignment horizontal="justify" vertical="center" textRotation="0" wrapText="0" indent="0" relativeIndent="255" justifyLastLine="0" shrinkToFit="0" readingOrder="1"/>
      <border diagonalUp="0" diagonalDown="0" outline="0">
        <left style="medium">
          <color rgb="FFFFFFFF"/>
        </left>
        <right/>
        <top style="medium">
          <color rgb="FFFFFFFF"/>
        </top>
        <bottom/>
      </border>
    </dxf>
    <dxf>
      <font>
        <b val="0"/>
        <i val="0"/>
        <strike val="0"/>
        <condense val="0"/>
        <extend val="0"/>
        <outline val="0"/>
        <shadow val="0"/>
        <u val="none"/>
        <vertAlign val="baseline"/>
        <sz val="8"/>
        <color theme="1"/>
        <name val="Calibri"/>
        <scheme val="minor"/>
      </font>
      <fill>
        <patternFill patternType="solid">
          <fgColor indexed="64"/>
          <bgColor theme="0"/>
        </patternFill>
      </fill>
      <alignment horizontal="center" vertical="center" textRotation="0" wrapText="1" indent="0" relativeIndent="255" justifyLastLine="0" shrinkToFit="0" mergeCell="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Calibri"/>
        <scheme val="none"/>
      </font>
      <fill>
        <patternFill patternType="none">
          <fgColor indexed="64"/>
          <bgColor indexed="65"/>
        </patternFill>
      </fill>
      <alignment horizontal="justify" vertical="center" textRotation="0" wrapText="0" indent="0" relativeIndent="255" justifyLastLine="0" shrinkToFit="0" readingOrder="1"/>
      <border diagonalUp="0" diagonalDown="0" outline="0">
        <left style="medium">
          <color rgb="FFFFFFFF"/>
        </left>
        <right/>
        <top style="medium">
          <color rgb="FFFFFFFF"/>
        </top>
        <bottom/>
      </border>
    </dxf>
    <dxf>
      <font>
        <b val="0"/>
        <i val="0"/>
        <strike val="0"/>
        <condense val="0"/>
        <extend val="0"/>
        <outline val="0"/>
        <shadow val="0"/>
        <u val="none"/>
        <vertAlign val="baseline"/>
        <sz val="8"/>
        <color theme="1"/>
        <name val="Calibri"/>
        <scheme val="minor"/>
      </font>
      <fill>
        <patternFill patternType="solid">
          <fgColor indexed="64"/>
          <bgColor theme="0"/>
        </patternFill>
      </fill>
      <alignment horizontal="center" vertical="center" textRotation="0" wrapText="1" indent="0" relativeIndent="255" justifyLastLine="0" shrinkToFit="0" mergeCell="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Calibri"/>
        <scheme val="none"/>
      </font>
      <fill>
        <patternFill patternType="none">
          <fgColor indexed="64"/>
          <bgColor indexed="65"/>
        </patternFill>
      </fill>
      <alignment horizontal="justify" vertical="center" textRotation="0" wrapText="0" indent="0" relativeIndent="255" justifyLastLine="0" shrinkToFit="0" readingOrder="1"/>
      <border diagonalUp="0" diagonalDown="0" outline="0">
        <left style="medium">
          <color rgb="FFFFFFFF"/>
        </left>
        <right/>
        <top style="medium">
          <color rgb="FFFFFFFF"/>
        </top>
        <bottom/>
      </border>
    </dxf>
    <dxf>
      <font>
        <b val="0"/>
        <i val="0"/>
        <strike val="0"/>
        <condense val="0"/>
        <extend val="0"/>
        <outline val="0"/>
        <shadow val="0"/>
        <u val="none"/>
        <vertAlign val="baseline"/>
        <sz val="8"/>
        <color theme="1"/>
        <name val="Calibri"/>
        <scheme val="minor"/>
      </font>
      <fill>
        <patternFill patternType="solid">
          <fgColor indexed="64"/>
          <bgColor theme="0"/>
        </patternFill>
      </fill>
      <alignment horizontal="center" vertical="center" textRotation="0" wrapText="1" indent="0" relativeIndent="255" justifyLastLine="0" shrinkToFit="0" mergeCell="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Calibri"/>
        <scheme val="none"/>
      </font>
      <fill>
        <patternFill patternType="none">
          <fgColor indexed="64"/>
          <bgColor indexed="65"/>
        </patternFill>
      </fill>
      <alignment horizontal="justify" vertical="center" textRotation="0" wrapText="0" indent="0" relativeIndent="255" justifyLastLine="0" shrinkToFit="0" readingOrder="1"/>
      <border diagonalUp="0" diagonalDown="0" outline="0">
        <left style="medium">
          <color rgb="FFFFFFFF"/>
        </left>
        <right/>
        <top style="medium">
          <color rgb="FFFFFFFF"/>
        </top>
        <bottom/>
      </border>
    </dxf>
    <dxf>
      <font>
        <b val="0"/>
        <i val="0"/>
        <strike val="0"/>
        <condense val="0"/>
        <extend val="0"/>
        <outline val="0"/>
        <shadow val="0"/>
        <u val="none"/>
        <vertAlign val="baseline"/>
        <sz val="8"/>
        <color theme="1"/>
        <name val="Calibri"/>
        <scheme val="minor"/>
      </font>
      <fill>
        <patternFill patternType="solid">
          <fgColor indexed="64"/>
          <bgColor theme="0"/>
        </patternFill>
      </fill>
      <alignment horizontal="center" vertical="center" textRotation="0" wrapText="1" indent="0" relativeIndent="255" justifyLastLine="0" shrinkToFit="0" mergeCell="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Calibri"/>
        <scheme val="none"/>
      </font>
      <fill>
        <patternFill patternType="none">
          <fgColor indexed="64"/>
          <bgColor indexed="65"/>
        </patternFill>
      </fill>
      <alignment horizontal="justify" vertical="center" textRotation="0" wrapText="0" indent="0" relativeIndent="255" justifyLastLine="0" shrinkToFit="0" readingOrder="1"/>
      <border diagonalUp="0" diagonalDown="0" outline="0">
        <left style="medium">
          <color rgb="FFFFFFFF"/>
        </left>
        <right/>
        <top style="medium">
          <color rgb="FFFFFFFF"/>
        </top>
        <bottom/>
      </border>
    </dxf>
    <dxf>
      <font>
        <b val="0"/>
        <i val="0"/>
        <strike val="0"/>
        <condense val="0"/>
        <extend val="0"/>
        <outline val="0"/>
        <shadow val="0"/>
        <u val="none"/>
        <vertAlign val="baseline"/>
        <sz val="8"/>
        <color theme="1"/>
        <name val="Calibri"/>
        <scheme val="minor"/>
      </font>
      <fill>
        <patternFill patternType="solid">
          <fgColor indexed="64"/>
          <bgColor theme="0"/>
        </patternFill>
      </fill>
      <alignment horizontal="center" vertical="center" textRotation="0" wrapText="1" indent="0" relativeIndent="255" justifyLastLine="0" shrinkToFit="0" mergeCell="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Calibri"/>
        <scheme val="none"/>
      </font>
      <fill>
        <patternFill patternType="none">
          <fgColor indexed="64"/>
          <bgColor indexed="65"/>
        </patternFill>
      </fill>
      <alignment horizontal="justify" vertical="center" textRotation="0" wrapText="0" indent="0" relativeIndent="255" justifyLastLine="0" shrinkToFit="0" readingOrder="1"/>
      <border diagonalUp="0" diagonalDown="0" outline="0">
        <left style="medium">
          <color rgb="FFFFFFFF"/>
        </left>
        <right/>
        <top style="medium">
          <color rgb="FFFFFFFF"/>
        </top>
        <bottom/>
      </border>
    </dxf>
    <dxf>
      <font>
        <b val="0"/>
        <i val="0"/>
        <strike val="0"/>
        <condense val="0"/>
        <extend val="0"/>
        <outline val="0"/>
        <shadow val="0"/>
        <u val="none"/>
        <vertAlign val="baseline"/>
        <sz val="8"/>
        <color theme="1"/>
        <name val="Calibri"/>
        <scheme val="minor"/>
      </font>
      <fill>
        <patternFill patternType="solid">
          <fgColor indexed="64"/>
          <bgColor theme="0"/>
        </patternFill>
      </fill>
      <alignment horizontal="center" vertical="center" textRotation="0" wrapText="1" indent="0" relativeIndent="255" justifyLastLine="0" shrinkToFit="0" mergeCell="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Calibri"/>
        <scheme val="none"/>
      </font>
      <fill>
        <patternFill patternType="none">
          <fgColor indexed="64"/>
          <bgColor indexed="65"/>
        </patternFill>
      </fill>
      <alignment horizontal="justify" vertical="center" textRotation="0" wrapText="0" indent="0" relativeIndent="255" justifyLastLine="0" shrinkToFit="0" readingOrder="1"/>
      <border diagonalUp="0" diagonalDown="0" outline="0">
        <left style="medium">
          <color rgb="FFFFFFFF"/>
        </left>
        <right/>
        <top style="medium">
          <color rgb="FFFFFFFF"/>
        </top>
        <bottom/>
      </border>
    </dxf>
    <dxf>
      <font>
        <b val="0"/>
        <i val="0"/>
        <strike val="0"/>
        <condense val="0"/>
        <extend val="0"/>
        <outline val="0"/>
        <shadow val="0"/>
        <u val="none"/>
        <vertAlign val="baseline"/>
        <sz val="8"/>
        <color theme="1"/>
        <name val="Calibri"/>
        <scheme val="minor"/>
      </font>
      <fill>
        <patternFill patternType="solid">
          <fgColor indexed="64"/>
          <bgColor theme="0"/>
        </patternFill>
      </fill>
      <alignment horizontal="center" vertical="center" textRotation="0" wrapText="1" indent="0" relativeIndent="255" justifyLastLine="0" shrinkToFit="0" mergeCell="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Calibri"/>
        <scheme val="none"/>
      </font>
      <fill>
        <patternFill patternType="none">
          <fgColor indexed="64"/>
          <bgColor indexed="65"/>
        </patternFill>
      </fill>
      <alignment horizontal="justify" vertical="center" textRotation="0" wrapText="0" indent="0" relativeIndent="255" justifyLastLine="0" shrinkToFit="0" readingOrder="1"/>
      <border diagonalUp="0" diagonalDown="0" outline="0">
        <left style="medium">
          <color rgb="FFFFFFFF"/>
        </left>
        <right/>
        <top style="medium">
          <color rgb="FFFFFFFF"/>
        </top>
        <bottom/>
      </border>
    </dxf>
    <dxf>
      <font>
        <b val="0"/>
        <i val="0"/>
        <strike val="0"/>
        <condense val="0"/>
        <extend val="0"/>
        <outline val="0"/>
        <shadow val="0"/>
        <u val="none"/>
        <vertAlign val="baseline"/>
        <sz val="8"/>
        <color theme="1"/>
        <name val="Calibri"/>
        <scheme val="minor"/>
      </font>
      <fill>
        <patternFill patternType="solid">
          <fgColor indexed="64"/>
          <bgColor theme="0"/>
        </patternFill>
      </fill>
      <alignment horizontal="center" vertical="center" textRotation="0" wrapText="1" indent="0" relativeIndent="255" justifyLastLine="0" shrinkToFit="0" mergeCell="0" readingOrder="0"/>
      <border diagonalUp="0" diagonalDown="0" outline="0">
        <left style="medium">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Calibri"/>
        <scheme val="none"/>
      </font>
      <fill>
        <patternFill patternType="none">
          <fgColor indexed="64"/>
          <bgColor indexed="65"/>
        </patternFill>
      </fill>
      <alignment horizontal="justify" vertical="center" textRotation="0" wrapText="0" indent="0" relativeIndent="255" justifyLastLine="0" shrinkToFit="0" readingOrder="1"/>
      <border diagonalUp="0" diagonalDown="0" outline="0">
        <left style="medium">
          <color rgb="FFFFFFFF"/>
        </left>
        <right/>
        <top style="medium">
          <color rgb="FFFFFFFF"/>
        </top>
        <bottom/>
      </border>
    </dxf>
    <dxf>
      <font>
        <b val="0"/>
        <i val="0"/>
        <strike val="0"/>
        <condense val="0"/>
        <extend val="0"/>
        <outline val="0"/>
        <shadow val="0"/>
        <u val="none"/>
        <vertAlign val="baseline"/>
        <sz val="8"/>
        <color auto="1"/>
        <name val="Calibri"/>
        <scheme val="minor"/>
      </font>
      <fill>
        <patternFill patternType="none">
          <fgColor indexed="64"/>
          <bgColor theme="0"/>
        </patternFill>
      </fill>
      <alignment horizontal="justify" vertical="center" textRotation="0" wrapText="1" indent="0" relativeIndent="255" justifyLastLine="0" shrinkToFit="0" mergeCell="0" readingOrder="1"/>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9"/>
        <color auto="1"/>
        <name val="Calibri"/>
        <scheme val="none"/>
      </font>
      <fill>
        <patternFill patternType="none">
          <fgColor indexed="64"/>
          <bgColor indexed="65"/>
        </patternFill>
      </fill>
      <alignment horizontal="justify" vertical="center" textRotation="0" wrapText="0" indent="0" relativeIndent="255" justifyLastLine="0" shrinkToFit="0" readingOrder="1"/>
      <border diagonalUp="0" diagonalDown="0" outline="0">
        <left style="medium">
          <color rgb="FFFFFFFF"/>
        </left>
        <right/>
        <top style="medium">
          <color rgb="FFFFFFFF"/>
        </top>
        <bottom/>
      </border>
    </dxf>
    <dxf>
      <font>
        <b val="0"/>
        <i val="0"/>
        <strike val="0"/>
        <condense val="0"/>
        <extend val="0"/>
        <outline val="0"/>
        <shadow val="0"/>
        <u val="none"/>
        <vertAlign val="baseline"/>
        <sz val="8"/>
        <color auto="1"/>
        <name val="Calibri"/>
        <scheme val="minor"/>
      </font>
      <fill>
        <patternFill patternType="none">
          <fgColor indexed="64"/>
          <bgColor theme="0"/>
        </patternFill>
      </fill>
      <alignment horizontal="justify" vertical="center" textRotation="0" wrapText="1" indent="0" relativeIndent="255" justifyLastLine="0" shrinkToFit="0" mergeCell="0" readingOrder="1"/>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9"/>
        <color auto="1"/>
        <name val="Calibri"/>
        <scheme val="none"/>
      </font>
      <fill>
        <patternFill patternType="none">
          <fgColor indexed="64"/>
          <bgColor indexed="65"/>
        </patternFill>
      </fill>
      <alignment horizontal="justify" vertical="center" textRotation="0" wrapText="0" indent="0" relativeIndent="255" justifyLastLine="0" shrinkToFit="0" readingOrder="1"/>
      <border diagonalUp="0" diagonalDown="0" outline="0">
        <left style="medium">
          <color rgb="FFFFFFFF"/>
        </left>
        <right/>
        <top style="medium">
          <color rgb="FFFFFFFF"/>
        </top>
        <bottom/>
      </border>
    </dxf>
    <dxf>
      <font>
        <b val="0"/>
        <i val="0"/>
        <strike val="0"/>
        <condense val="0"/>
        <extend val="0"/>
        <outline val="0"/>
        <shadow val="0"/>
        <u val="none"/>
        <vertAlign val="baseline"/>
        <sz val="8"/>
        <color auto="1"/>
        <name val="Calibri"/>
        <scheme val="minor"/>
      </font>
      <fill>
        <patternFill patternType="none">
          <fgColor indexed="64"/>
          <bgColor theme="0"/>
        </patternFill>
      </fill>
      <alignment horizontal="justify" vertical="center" textRotation="0" wrapText="1" indent="0" relativeIndent="255" justifyLastLine="0" shrinkToFit="0" mergeCell="0" readingOrder="1"/>
      <border diagonalUp="0" diagonalDown="0" outline="0">
        <left style="medium">
          <color indexed="64"/>
        </left>
        <right style="thin">
          <color auto="1"/>
        </right>
        <top style="thin">
          <color auto="1"/>
        </top>
        <bottom style="thin">
          <color auto="1"/>
        </bottom>
      </border>
    </dxf>
    <dxf>
      <font>
        <b val="0"/>
        <i val="0"/>
        <strike val="0"/>
        <condense val="0"/>
        <extend val="0"/>
        <outline val="0"/>
        <shadow val="0"/>
        <u val="none"/>
        <vertAlign val="baseline"/>
        <sz val="9"/>
        <color auto="1"/>
        <name val="Calibri"/>
        <scheme val="none"/>
      </font>
      <fill>
        <patternFill patternType="none">
          <fgColor indexed="64"/>
          <bgColor indexed="65"/>
        </patternFill>
      </fill>
      <alignment horizontal="justify" vertical="center" textRotation="0" wrapText="0" indent="0" relativeIndent="255" justifyLastLine="0" shrinkToFit="0" readingOrder="1"/>
      <border diagonalUp="0" diagonalDown="0" outline="0">
        <left/>
        <right/>
        <top style="medium">
          <color rgb="FFFFFFFF"/>
        </top>
        <bottom/>
      </border>
    </dxf>
    <dxf>
      <font>
        <b val="0"/>
        <strike val="0"/>
        <outline val="0"/>
        <shadow val="0"/>
        <u val="none"/>
        <vertAlign val="baseline"/>
        <sz val="8"/>
        <color auto="1"/>
      </font>
      <fill>
        <patternFill patternType="none">
          <fgColor indexed="64"/>
          <bgColor theme="0"/>
        </patternFill>
      </fill>
      <alignment textRotation="0" indent="0" relativeIndent="255" justifyLastLine="0" shrinkToFit="0" mergeCell="0"/>
      <border diagonalUp="0" diagonalDown="0" outline="0">
        <left style="thin">
          <color indexed="64"/>
        </left>
        <right style="thin">
          <color indexed="64"/>
        </right>
        <top/>
        <bottom/>
      </border>
    </dxf>
    <dxf>
      <border outline="0">
        <left style="medium">
          <color rgb="FFFFFFFF"/>
        </left>
      </border>
    </dxf>
    <dxf>
      <font>
        <b val="0"/>
        <strike val="0"/>
        <outline val="0"/>
        <shadow val="0"/>
        <u val="none"/>
        <vertAlign val="baseline"/>
        <sz val="8"/>
        <color auto="1"/>
      </font>
      <fill>
        <patternFill patternType="none">
          <fgColor indexed="64"/>
          <bgColor theme="0"/>
        </patternFill>
      </fill>
      <alignment textRotation="0" indent="0" relativeIndent="255" justifyLastLine="0" shrinkToFit="0" mergeCell="0"/>
      <border diagonalUp="0" diagonalDown="0" outline="0"/>
    </dxf>
    <dxf>
      <font>
        <b val="0"/>
        <i val="0"/>
        <strike val="0"/>
        <condense val="0"/>
        <extend val="0"/>
        <outline val="0"/>
        <shadow val="0"/>
        <u val="none"/>
        <vertAlign val="baseline"/>
        <sz val="8"/>
        <color auto="1"/>
        <name val="Calibri"/>
        <scheme val="none"/>
      </font>
      <fill>
        <patternFill patternType="none">
          <fgColor indexed="64"/>
          <bgColor theme="0"/>
        </patternFill>
      </fill>
      <alignment horizontal="left" vertical="center" textRotation="0" wrapText="0" indent="0" relativeIndent="255" justifyLastLine="0" shrinkToFit="0" mergeCell="0" readingOrder="1"/>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ables/table1.xml><?xml version="1.0" encoding="utf-8"?>
<table xmlns="http://schemas.openxmlformats.org/spreadsheetml/2006/main" id="1" name="Tabla1" displayName="Tabla1" ref="A9:AS34" headerRowCount="0" headerRowDxfId="93" dataDxfId="92" totalsRowDxfId="90" tableBorderDxfId="91">
  <tableColumns count="45">
    <tableColumn id="1" name=" " totalsRowLabel="Total" headerRowDxfId="89" dataDxfId="88"/>
    <tableColumn id="2" name=" 2" headerRowDxfId="87" dataDxfId="86"/>
    <tableColumn id="3" name="Columna3" headerRowDxfId="85" dataDxfId="84"/>
    <tableColumn id="44" name="Columna37" headerRowDxfId="83" dataDxfId="82"/>
    <tableColumn id="43" name="Columna36" headerRowDxfId="81" dataDxfId="80"/>
    <tableColumn id="42" name="Columna35" headerRowDxfId="79" dataDxfId="78"/>
    <tableColumn id="41" name="Columna34" headerRowDxfId="77" dataDxfId="76"/>
    <tableColumn id="40" name="Columna33" headerRowDxfId="75" dataDxfId="74"/>
    <tableColumn id="39" name="Columna31" headerRowDxfId="73" dataDxfId="72"/>
    <tableColumn id="38" name="Columna30" headerRowDxfId="71" dataDxfId="70"/>
    <tableColumn id="37" name="Columna29" headerRowDxfId="69" dataDxfId="68"/>
    <tableColumn id="48" name="Columna40" headerRowDxfId="67" dataDxfId="66">
      <calculatedColumnFormula>SUM(Tabla1[[#This Row],[Columna37]:[Columna29]])</calculatedColumnFormula>
    </tableColumn>
    <tableColumn id="36" name="Columna32" headerRowDxfId="65" dataDxfId="64"/>
    <tableColumn id="14" name="Columna1" headerRowDxfId="63" dataDxfId="62"/>
    <tableColumn id="32" name="Columna28" headerRowDxfId="61" dataDxfId="60"/>
    <tableColumn id="29" name="Columna25" headerRowDxfId="59" dataDxfId="58"/>
    <tableColumn id="19" name="Columna16" headerRowDxfId="57" dataDxfId="56"/>
    <tableColumn id="17" name="Columna15" headerRowDxfId="55" dataDxfId="54"/>
    <tableColumn id="23" name="Columna20" headerRowDxfId="53" dataDxfId="52"/>
    <tableColumn id="4" name="Columna4" headerRowDxfId="51" dataDxfId="50"/>
    <tableColumn id="49" name="Columna41" headerRowDxfId="49" dataDxfId="48">
      <calculatedColumnFormula>SUM(Tabla1[[#This Row],[Columna32]:[Columna4]])</calculatedColumnFormula>
    </tableColumn>
    <tableColumn id="45" name="Columna38" headerRowDxfId="47" dataDxfId="46"/>
    <tableColumn id="21" name="Columna18" headerRowDxfId="45" dataDxfId="44"/>
    <tableColumn id="31" name="Columna27" headerRowDxfId="43" dataDxfId="42"/>
    <tableColumn id="28" name="Columna24" headerRowDxfId="41" dataDxfId="40"/>
    <tableColumn id="25" name="Columna22" headerRowDxfId="39" dataDxfId="38"/>
    <tableColumn id="16" name="Columna14" headerRowDxfId="37" dataDxfId="36"/>
    <tableColumn id="22" name="Columna19" headerRowDxfId="35" dataDxfId="34"/>
    <tableColumn id="6" name="Columna6" headerRowDxfId="33" dataDxfId="32"/>
    <tableColumn id="50" name="Columna42" headerRowDxfId="31" dataDxfId="30">
      <calculatedColumnFormula>SUM(Tabla1[[#This Row],[Columna38]:[Columna6]])</calculatedColumnFormula>
    </tableColumn>
    <tableColumn id="46" name="Columna39" headerRowDxfId="29" dataDxfId="28"/>
    <tableColumn id="20" name="Columna17" headerRowDxfId="27" dataDxfId="26"/>
    <tableColumn id="30" name="Columna26" headerRowDxfId="25" dataDxfId="24"/>
    <tableColumn id="26" name="Columna23" headerRowDxfId="23" dataDxfId="22"/>
    <tableColumn id="24" name="Columna21" headerRowDxfId="21" dataDxfId="20"/>
    <tableColumn id="15" name="Columna2" headerRowDxfId="19" dataDxfId="18"/>
    <tableColumn id="18" name="Columna5" headerRowDxfId="17" dataDxfId="16"/>
    <tableColumn id="7" name="Columna7" headerRowDxfId="15" dataDxfId="14"/>
    <tableColumn id="51" name="Columna43" headerRowDxfId="13" dataDxfId="12">
      <calculatedColumnFormula>SUM(Tabla1[[#This Row],[Columna39]:[Columna7]])</calculatedColumnFormula>
    </tableColumn>
    <tableColumn id="8" name="Columna8" headerRowDxfId="11" dataDxfId="10"/>
    <tableColumn id="9" name="Columna9" headerRowDxfId="9" dataDxfId="8"/>
    <tableColumn id="10" name="Columna10" headerRowDxfId="7" dataDxfId="6"/>
    <tableColumn id="11" name="Columna11" headerRowDxfId="5" dataDxfId="4"/>
    <tableColumn id="12" name="Columna12" headerRowDxfId="3" dataDxfId="2"/>
    <tableColumn id="13" name="Columna13" headerRowDxfId="1" dataDxfId="0"/>
  </tableColumns>
  <tableStyleInfo name="TableStyleMedium14" showFirstColumn="0" showLastColumn="0" showRowStripes="0" showColumnStripes="0"/>
</table>
</file>

<file path=xl/theme/theme1.xml><?xml version="1.0" encoding="utf-8"?>
<a:theme xmlns:a="http://schemas.openxmlformats.org/drawingml/2006/main" name="Tema de Office">
  <a:themeElements>
    <a:clrScheme name="Aspecto">
      <a:dk1>
        <a:sysClr val="windowText" lastClr="000000"/>
      </a:dk1>
      <a:lt1>
        <a:sysClr val="window" lastClr="FFFFFF"/>
      </a:lt1>
      <a:dk2>
        <a:srgbClr val="323232"/>
      </a:dk2>
      <a:lt2>
        <a:srgbClr val="E3DED1"/>
      </a:lt2>
      <a:accent1>
        <a:srgbClr val="F07F09"/>
      </a:accent1>
      <a:accent2>
        <a:srgbClr val="9F2936"/>
      </a:accent2>
      <a:accent3>
        <a:srgbClr val="1B587C"/>
      </a:accent3>
      <a:accent4>
        <a:srgbClr val="4E8542"/>
      </a:accent4>
      <a:accent5>
        <a:srgbClr val="604878"/>
      </a:accent5>
      <a:accent6>
        <a:srgbClr val="C19859"/>
      </a:accent6>
      <a:hlink>
        <a:srgbClr val="6B9F25"/>
      </a:hlink>
      <a:folHlink>
        <a:srgbClr val="B26B0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2" Type="http://schemas.openxmlformats.org/officeDocument/2006/relationships/comments" Target="../comments9.xml"/><Relationship Id="rId1" Type="http://schemas.openxmlformats.org/officeDocument/2006/relationships/vmlDrawing" Target="../drawings/vmlDrawing9.vml"/></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6.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7.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6.vml"/></Relationships>
</file>

<file path=xl/worksheets/_rels/sheet8.xml.rels><?xml version="1.0" encoding="UTF-8" standalone="yes"?>
<Relationships xmlns="http://schemas.openxmlformats.org/package/2006/relationships"><Relationship Id="rId2" Type="http://schemas.openxmlformats.org/officeDocument/2006/relationships/comments" Target="../comments7.xml"/><Relationship Id="rId1" Type="http://schemas.openxmlformats.org/officeDocument/2006/relationships/vmlDrawing" Target="../drawings/vmlDrawing7.vml"/></Relationships>
</file>

<file path=xl/worksheets/_rels/sheet9.xml.rels><?xml version="1.0" encoding="UTF-8" standalone="yes"?>
<Relationships xmlns="http://schemas.openxmlformats.org/package/2006/relationships"><Relationship Id="rId2" Type="http://schemas.openxmlformats.org/officeDocument/2006/relationships/comments" Target="../comments8.xml"/><Relationship Id="rId1" Type="http://schemas.openxmlformats.org/officeDocument/2006/relationships/vmlDrawing" Target="../drawings/vmlDrawing8.vml"/></Relationships>
</file>

<file path=xl/worksheets/sheet1.xml><?xml version="1.0" encoding="utf-8"?>
<worksheet xmlns="http://schemas.openxmlformats.org/spreadsheetml/2006/main" xmlns:r="http://schemas.openxmlformats.org/officeDocument/2006/relationships">
  <dimension ref="B2:K56"/>
  <sheetViews>
    <sheetView workbookViewId="0">
      <selection activeCell="B27" sqref="B27"/>
    </sheetView>
  </sheetViews>
  <sheetFormatPr baseColWidth="10" defaultRowHeight="15"/>
  <cols>
    <col min="2" max="2" width="28" customWidth="1"/>
  </cols>
  <sheetData>
    <row r="2" spans="2:11" ht="15.75" thickBot="1"/>
    <row r="3" spans="2:11" ht="27" customHeight="1" thickBot="1">
      <c r="B3" s="342" t="s">
        <v>0</v>
      </c>
      <c r="C3" s="342">
        <v>2011</v>
      </c>
      <c r="D3" s="342">
        <v>2012</v>
      </c>
      <c r="E3" s="342">
        <v>2013</v>
      </c>
      <c r="F3" s="347" t="s">
        <v>1</v>
      </c>
      <c r="G3" s="349" t="s">
        <v>2</v>
      </c>
      <c r="H3" s="350"/>
      <c r="I3" s="351"/>
      <c r="J3" s="340" t="s">
        <v>3</v>
      </c>
      <c r="K3" s="342" t="s">
        <v>4</v>
      </c>
    </row>
    <row r="4" spans="2:11" ht="27.75" customHeight="1" thickTop="1" thickBot="1">
      <c r="B4" s="343"/>
      <c r="C4" s="343"/>
      <c r="D4" s="343"/>
      <c r="E4" s="343"/>
      <c r="F4" s="348"/>
      <c r="G4" s="1">
        <v>2015</v>
      </c>
      <c r="H4" s="2">
        <v>2016</v>
      </c>
      <c r="I4" s="3">
        <v>2017</v>
      </c>
      <c r="J4" s="341"/>
      <c r="K4" s="343"/>
    </row>
    <row r="5" spans="2:11" ht="16.5" thickTop="1" thickBot="1">
      <c r="B5" s="4" t="s">
        <v>6</v>
      </c>
      <c r="C5" s="10"/>
      <c r="D5" s="10"/>
      <c r="E5" s="10"/>
      <c r="F5" s="10"/>
      <c r="G5" s="11"/>
      <c r="H5" s="11"/>
      <c r="I5" s="11"/>
      <c r="J5" s="10"/>
      <c r="K5" s="10"/>
    </row>
    <row r="6" spans="2:11" ht="15.75" thickBot="1">
      <c r="B6" s="7" t="s">
        <v>5</v>
      </c>
      <c r="C6" s="13"/>
      <c r="D6" s="13"/>
      <c r="E6" s="13"/>
      <c r="F6" s="14"/>
      <c r="G6" s="14"/>
      <c r="H6" s="14"/>
      <c r="I6" s="14"/>
      <c r="J6" s="15"/>
      <c r="K6" s="14"/>
    </row>
    <row r="7" spans="2:11" ht="24.75" thickBot="1">
      <c r="B7" s="7" t="s">
        <v>7</v>
      </c>
      <c r="C7" s="8">
        <v>35.6</v>
      </c>
      <c r="D7" s="8">
        <v>35.299999999999997</v>
      </c>
      <c r="E7" s="8">
        <v>34.4</v>
      </c>
      <c r="F7" s="8">
        <v>35.200000000000003</v>
      </c>
      <c r="G7" s="8">
        <v>30</v>
      </c>
      <c r="H7" s="8">
        <v>25.5</v>
      </c>
      <c r="I7" s="8">
        <v>20</v>
      </c>
      <c r="J7" s="8">
        <v>15</v>
      </c>
      <c r="K7" s="8">
        <v>5</v>
      </c>
    </row>
    <row r="8" spans="2:11" ht="15.75" thickBot="1">
      <c r="B8" s="7"/>
      <c r="C8" s="8"/>
      <c r="D8" s="8"/>
      <c r="E8" s="8"/>
      <c r="F8" s="8"/>
      <c r="G8" s="8"/>
      <c r="H8" s="8"/>
      <c r="I8" s="8"/>
      <c r="J8" s="8"/>
      <c r="K8" s="8"/>
    </row>
    <row r="9" spans="2:11" ht="15.75" thickBot="1">
      <c r="B9" s="7"/>
      <c r="C9" s="8"/>
      <c r="D9" s="8"/>
      <c r="E9" s="8"/>
      <c r="F9" s="8"/>
      <c r="G9" s="8"/>
      <c r="H9" s="8"/>
      <c r="I9" s="8"/>
      <c r="J9" s="8"/>
      <c r="K9" s="8"/>
    </row>
    <row r="10" spans="2:11" ht="15.75" thickBot="1">
      <c r="B10" s="7" t="s">
        <v>9</v>
      </c>
      <c r="C10" s="16" t="s">
        <v>9</v>
      </c>
      <c r="D10" s="16" t="s">
        <v>9</v>
      </c>
      <c r="E10" s="16" t="s">
        <v>9</v>
      </c>
      <c r="F10" s="16" t="s">
        <v>9</v>
      </c>
      <c r="G10" s="16" t="s">
        <v>9</v>
      </c>
      <c r="H10" s="16" t="s">
        <v>9</v>
      </c>
      <c r="I10" s="16" t="s">
        <v>9</v>
      </c>
      <c r="J10" s="16" t="s">
        <v>9</v>
      </c>
      <c r="K10" s="16" t="s">
        <v>9</v>
      </c>
    </row>
    <row r="11" spans="2:11" ht="15.75" thickBot="1">
      <c r="B11" s="9" t="s">
        <v>8</v>
      </c>
      <c r="C11" s="17"/>
      <c r="D11" s="17"/>
      <c r="E11" s="17"/>
      <c r="F11" s="17"/>
      <c r="G11" s="17"/>
      <c r="H11" s="17"/>
      <c r="I11" s="17"/>
      <c r="J11" s="17"/>
      <c r="K11" s="17"/>
    </row>
    <row r="12" spans="2:11" ht="15.75" thickBot="1">
      <c r="B12" s="5" t="s">
        <v>5</v>
      </c>
      <c r="C12" s="12"/>
      <c r="D12" s="12"/>
      <c r="E12" s="12"/>
      <c r="F12" s="12"/>
      <c r="G12" s="12"/>
      <c r="H12" s="12"/>
      <c r="I12" s="12"/>
      <c r="J12" s="12"/>
      <c r="K12" s="12"/>
    </row>
    <row r="13" spans="2:11" ht="15.75" thickBot="1">
      <c r="B13" s="7" t="s">
        <v>10</v>
      </c>
      <c r="C13" s="8" t="s">
        <v>9</v>
      </c>
      <c r="D13" s="8" t="s">
        <v>9</v>
      </c>
      <c r="E13" s="8" t="s">
        <v>9</v>
      </c>
      <c r="F13" s="8" t="s">
        <v>9</v>
      </c>
      <c r="G13" s="8" t="s">
        <v>9</v>
      </c>
      <c r="H13" s="8" t="s">
        <v>9</v>
      </c>
      <c r="I13" s="8" t="s">
        <v>9</v>
      </c>
      <c r="J13" s="8" t="s">
        <v>9</v>
      </c>
      <c r="K13" s="8" t="s">
        <v>9</v>
      </c>
    </row>
    <row r="14" spans="2:11" ht="15.75" thickBot="1">
      <c r="B14" s="7" t="s">
        <v>11</v>
      </c>
      <c r="C14" s="8"/>
      <c r="D14" s="8"/>
      <c r="E14" s="8"/>
      <c r="F14" s="8"/>
      <c r="G14" s="8"/>
      <c r="H14" s="8"/>
      <c r="I14" s="8"/>
      <c r="J14" s="8"/>
      <c r="K14" s="8"/>
    </row>
    <row r="15" spans="2:11" ht="15.75" thickBot="1">
      <c r="B15" s="7"/>
      <c r="C15" s="8"/>
      <c r="D15" s="8"/>
      <c r="E15" s="8"/>
      <c r="F15" s="8"/>
      <c r="G15" s="8"/>
      <c r="H15" s="8"/>
      <c r="I15" s="8"/>
      <c r="J15" s="8"/>
      <c r="K15" s="8"/>
    </row>
    <row r="16" spans="2:11" ht="15.75" thickBot="1">
      <c r="B16" s="7"/>
      <c r="C16" s="8"/>
      <c r="D16" s="8"/>
      <c r="E16" s="8"/>
      <c r="F16" s="8"/>
      <c r="G16" s="8"/>
      <c r="H16" s="8"/>
      <c r="I16" s="8"/>
      <c r="J16" s="8"/>
      <c r="K16" s="8"/>
    </row>
    <row r="17" spans="2:11" ht="15.75" thickBot="1">
      <c r="B17" s="7"/>
      <c r="C17" s="8"/>
      <c r="D17" s="8"/>
      <c r="E17" s="8"/>
      <c r="F17" s="8"/>
      <c r="G17" s="8"/>
      <c r="H17" s="8"/>
      <c r="I17" s="8"/>
      <c r="J17" s="8"/>
      <c r="K17" s="8"/>
    </row>
    <row r="18" spans="2:11" ht="15.75" thickBot="1">
      <c r="B18" s="7"/>
      <c r="C18" s="8"/>
      <c r="D18" s="8"/>
      <c r="E18" s="8"/>
      <c r="F18" s="8"/>
      <c r="G18" s="8"/>
      <c r="H18" s="8"/>
      <c r="I18" s="8"/>
      <c r="J18" s="8"/>
      <c r="K18" s="8"/>
    </row>
    <row r="19" spans="2:11" ht="15.75" thickBot="1">
      <c r="B19" s="344" t="s">
        <v>13</v>
      </c>
      <c r="C19" s="345"/>
      <c r="D19" s="345"/>
      <c r="E19" s="345"/>
      <c r="F19" s="345"/>
      <c r="G19" s="345"/>
      <c r="H19" s="345"/>
      <c r="I19" s="345"/>
      <c r="J19" s="345"/>
      <c r="K19" s="346"/>
    </row>
    <row r="20" spans="2:11" ht="15.75" thickBot="1">
      <c r="B20" s="7" t="s">
        <v>5</v>
      </c>
      <c r="C20" s="18"/>
      <c r="D20" s="18"/>
      <c r="E20" s="18"/>
      <c r="F20" s="18"/>
      <c r="G20" s="18"/>
      <c r="H20" s="18"/>
      <c r="I20" s="18"/>
      <c r="J20" s="18"/>
      <c r="K20" s="18"/>
    </row>
    <row r="21" spans="2:11" ht="15.75" thickBot="1">
      <c r="B21" s="7"/>
      <c r="C21" s="18"/>
      <c r="D21" s="18"/>
      <c r="E21" s="18"/>
      <c r="F21" s="18"/>
      <c r="G21" s="18"/>
      <c r="H21" s="18"/>
      <c r="I21" s="18"/>
      <c r="J21" s="18"/>
      <c r="K21" s="18"/>
    </row>
    <row r="22" spans="2:11" ht="15.75" thickBot="1">
      <c r="B22" s="7"/>
      <c r="C22" s="18"/>
      <c r="D22" s="18"/>
      <c r="E22" s="18"/>
      <c r="F22" s="18"/>
      <c r="G22" s="18"/>
      <c r="H22" s="18"/>
      <c r="I22" s="18"/>
      <c r="J22" s="18"/>
      <c r="K22" s="18"/>
    </row>
    <row r="23" spans="2:11" ht="15.75" thickBot="1">
      <c r="B23" s="7"/>
      <c r="C23" s="18"/>
      <c r="D23" s="18"/>
      <c r="E23" s="18"/>
      <c r="F23" s="18"/>
      <c r="G23" s="18"/>
      <c r="H23" s="18"/>
      <c r="I23" s="18"/>
      <c r="J23" s="18"/>
      <c r="K23" s="18"/>
    </row>
    <row r="24" spans="2:11" ht="15.75" thickBot="1">
      <c r="B24" s="7"/>
      <c r="C24" s="18"/>
      <c r="D24" s="18"/>
      <c r="E24" s="18"/>
      <c r="F24" s="18"/>
      <c r="G24" s="18"/>
      <c r="H24" s="18"/>
      <c r="I24" s="18"/>
      <c r="J24" s="18"/>
      <c r="K24" s="18"/>
    </row>
    <row r="25" spans="2:11" ht="15.75" thickBot="1">
      <c r="B25" s="7" t="s">
        <v>9</v>
      </c>
      <c r="C25" s="16" t="s">
        <v>9</v>
      </c>
      <c r="D25" s="16" t="s">
        <v>9</v>
      </c>
      <c r="E25" s="16" t="s">
        <v>9</v>
      </c>
      <c r="F25" s="16" t="s">
        <v>9</v>
      </c>
      <c r="G25" s="16" t="s">
        <v>9</v>
      </c>
      <c r="H25" s="16" t="s">
        <v>9</v>
      </c>
      <c r="I25" s="16" t="s">
        <v>9</v>
      </c>
      <c r="J25" s="16" t="s">
        <v>9</v>
      </c>
      <c r="K25" s="16" t="s">
        <v>9</v>
      </c>
    </row>
    <row r="26" spans="2:11" ht="24.75" thickBot="1">
      <c r="B26" s="6" t="s">
        <v>14</v>
      </c>
      <c r="C26" s="19"/>
      <c r="D26" s="19"/>
      <c r="E26" s="19"/>
      <c r="F26" s="19"/>
      <c r="G26" s="19"/>
      <c r="H26" s="19"/>
      <c r="I26" s="19"/>
      <c r="J26" s="19"/>
      <c r="K26" s="19"/>
    </row>
    <row r="27" spans="2:11" ht="15.75" thickBot="1">
      <c r="B27" s="7" t="s">
        <v>5</v>
      </c>
      <c r="C27" s="15"/>
      <c r="D27" s="15"/>
      <c r="E27" s="15"/>
      <c r="F27" s="15"/>
      <c r="G27" s="15"/>
      <c r="H27" s="15"/>
      <c r="I27" s="15"/>
      <c r="J27" s="15"/>
      <c r="K27" s="15"/>
    </row>
    <row r="28" spans="2:11" ht="15.75" thickBot="1">
      <c r="B28" s="7" t="s">
        <v>9</v>
      </c>
      <c r="C28" s="8" t="s">
        <v>9</v>
      </c>
      <c r="D28" s="8" t="s">
        <v>9</v>
      </c>
      <c r="E28" s="8" t="s">
        <v>9</v>
      </c>
      <c r="F28" s="8" t="s">
        <v>9</v>
      </c>
      <c r="G28" s="8" t="s">
        <v>9</v>
      </c>
      <c r="H28" s="8" t="s">
        <v>9</v>
      </c>
      <c r="I28" s="8" t="s">
        <v>9</v>
      </c>
      <c r="J28" s="8" t="s">
        <v>9</v>
      </c>
      <c r="K28" s="8" t="s">
        <v>9</v>
      </c>
    </row>
    <row r="29" spans="2:11" ht="15.75" thickBot="1">
      <c r="B29" s="7"/>
      <c r="C29" s="8"/>
      <c r="D29" s="8"/>
      <c r="E29" s="8"/>
      <c r="F29" s="8"/>
      <c r="G29" s="8"/>
      <c r="H29" s="8"/>
      <c r="I29" s="8"/>
      <c r="J29" s="8"/>
      <c r="K29" s="8"/>
    </row>
    <row r="30" spans="2:11" ht="15.75" thickBot="1">
      <c r="B30" s="7"/>
      <c r="C30" s="8"/>
      <c r="D30" s="8"/>
      <c r="E30" s="8"/>
      <c r="F30" s="8"/>
      <c r="G30" s="8"/>
      <c r="H30" s="8"/>
      <c r="I30" s="8"/>
      <c r="J30" s="8"/>
      <c r="K30" s="8"/>
    </row>
    <row r="31" spans="2:11" ht="15.75" thickBot="1">
      <c r="B31" s="7"/>
      <c r="C31" s="8"/>
      <c r="D31" s="8"/>
      <c r="E31" s="8"/>
      <c r="F31" s="8"/>
      <c r="G31" s="8"/>
      <c r="H31" s="8"/>
      <c r="I31" s="8"/>
      <c r="J31" s="8"/>
      <c r="K31" s="8"/>
    </row>
    <row r="32" spans="2:11" ht="15.75" thickBot="1">
      <c r="B32" s="7" t="s">
        <v>9</v>
      </c>
      <c r="C32" s="16" t="s">
        <v>9</v>
      </c>
      <c r="D32" s="16" t="s">
        <v>9</v>
      </c>
      <c r="E32" s="16" t="s">
        <v>9</v>
      </c>
      <c r="F32" s="16" t="s">
        <v>9</v>
      </c>
      <c r="G32" s="16" t="s">
        <v>9</v>
      </c>
      <c r="H32" s="16" t="s">
        <v>9</v>
      </c>
      <c r="I32" s="16" t="s">
        <v>9</v>
      </c>
      <c r="J32" s="16" t="s">
        <v>9</v>
      </c>
      <c r="K32" s="16" t="s">
        <v>9</v>
      </c>
    </row>
    <row r="33" spans="2:11" ht="24.75" thickBot="1">
      <c r="B33" s="6" t="s">
        <v>15</v>
      </c>
      <c r="C33" s="19"/>
      <c r="D33" s="19"/>
      <c r="E33" s="19"/>
      <c r="F33" s="19"/>
      <c r="G33" s="19"/>
      <c r="H33" s="19"/>
      <c r="I33" s="19"/>
      <c r="J33" s="19"/>
      <c r="K33" s="19"/>
    </row>
    <row r="34" spans="2:11" ht="15.75" thickBot="1">
      <c r="B34" s="7" t="s">
        <v>5</v>
      </c>
      <c r="C34" s="15"/>
      <c r="D34" s="15"/>
      <c r="E34" s="15"/>
      <c r="F34" s="15"/>
      <c r="G34" s="15"/>
      <c r="H34" s="15"/>
      <c r="I34" s="15"/>
      <c r="J34" s="15"/>
      <c r="K34" s="15"/>
    </row>
    <row r="35" spans="2:11" ht="15.75" thickBot="1">
      <c r="B35" s="7"/>
      <c r="C35" s="15"/>
      <c r="D35" s="15"/>
      <c r="E35" s="15"/>
      <c r="F35" s="15"/>
      <c r="G35" s="15"/>
      <c r="H35" s="15"/>
      <c r="I35" s="15"/>
      <c r="J35" s="15"/>
      <c r="K35" s="15"/>
    </row>
    <row r="36" spans="2:11" ht="15.75" thickBot="1">
      <c r="B36" s="7"/>
      <c r="C36" s="15"/>
      <c r="D36" s="15"/>
      <c r="E36" s="15"/>
      <c r="F36" s="15"/>
      <c r="G36" s="15"/>
      <c r="H36" s="15"/>
      <c r="I36" s="15"/>
      <c r="J36" s="15"/>
      <c r="K36" s="15"/>
    </row>
    <row r="37" spans="2:11" ht="15.75" thickBot="1">
      <c r="B37" s="7" t="s">
        <v>9</v>
      </c>
      <c r="C37" s="8" t="s">
        <v>9</v>
      </c>
      <c r="D37" s="8" t="s">
        <v>9</v>
      </c>
      <c r="E37" s="8" t="s">
        <v>9</v>
      </c>
      <c r="F37" s="8" t="s">
        <v>9</v>
      </c>
      <c r="G37" s="8" t="s">
        <v>9</v>
      </c>
      <c r="H37" s="8" t="s">
        <v>9</v>
      </c>
      <c r="I37" s="8" t="s">
        <v>9</v>
      </c>
      <c r="J37" s="8" t="s">
        <v>9</v>
      </c>
      <c r="K37" s="8" t="s">
        <v>9</v>
      </c>
    </row>
    <row r="38" spans="2:11" ht="15.75" thickBot="1">
      <c r="B38" s="7"/>
      <c r="C38" s="8"/>
      <c r="D38" s="8"/>
      <c r="E38" s="8"/>
      <c r="F38" s="8"/>
      <c r="G38" s="8"/>
      <c r="H38" s="8"/>
      <c r="I38" s="8"/>
      <c r="J38" s="8"/>
      <c r="K38" s="8"/>
    </row>
    <row r="39" spans="2:11" ht="15.75" thickBot="1">
      <c r="B39" s="6" t="s">
        <v>12</v>
      </c>
      <c r="C39" s="19"/>
      <c r="D39" s="19"/>
      <c r="E39" s="19"/>
      <c r="F39" s="19"/>
      <c r="G39" s="19"/>
      <c r="H39" s="19"/>
      <c r="I39" s="19"/>
      <c r="J39" s="19"/>
      <c r="K39" s="19"/>
    </row>
    <row r="40" spans="2:11" ht="15.75" thickBot="1">
      <c r="B40" s="7" t="s">
        <v>5</v>
      </c>
      <c r="C40" s="15"/>
      <c r="D40" s="15"/>
      <c r="E40" s="15"/>
      <c r="F40" s="15"/>
      <c r="G40" s="15"/>
      <c r="H40" s="15"/>
      <c r="I40" s="15"/>
      <c r="J40" s="15"/>
      <c r="K40" s="15"/>
    </row>
    <row r="41" spans="2:11" ht="15.75" thickBot="1">
      <c r="B41" s="7"/>
      <c r="C41" s="15"/>
      <c r="D41" s="15"/>
      <c r="E41" s="15"/>
      <c r="F41" s="15"/>
      <c r="G41" s="15"/>
      <c r="H41" s="15"/>
      <c r="I41" s="15"/>
      <c r="J41" s="15"/>
      <c r="K41" s="15"/>
    </row>
    <row r="42" spans="2:11" ht="15.75" thickBot="1">
      <c r="B42" s="7"/>
      <c r="C42" s="15"/>
      <c r="D42" s="15"/>
      <c r="E42" s="15"/>
      <c r="F42" s="15"/>
      <c r="G42" s="15"/>
      <c r="H42" s="15"/>
      <c r="I42" s="15"/>
      <c r="J42" s="15"/>
      <c r="K42" s="15"/>
    </row>
    <row r="43" spans="2:11" ht="15.75" thickBot="1">
      <c r="B43" s="7" t="s">
        <v>9</v>
      </c>
      <c r="C43" s="8" t="s">
        <v>9</v>
      </c>
      <c r="D43" s="8" t="s">
        <v>9</v>
      </c>
      <c r="E43" s="8" t="s">
        <v>9</v>
      </c>
      <c r="F43" s="8" t="s">
        <v>9</v>
      </c>
      <c r="G43" s="8" t="s">
        <v>9</v>
      </c>
      <c r="H43" s="8" t="s">
        <v>9</v>
      </c>
      <c r="I43" s="8" t="s">
        <v>9</v>
      </c>
      <c r="J43" s="8" t="s">
        <v>9</v>
      </c>
      <c r="K43" s="8" t="s">
        <v>9</v>
      </c>
    </row>
    <row r="44" spans="2:11" ht="15.75" thickBot="1">
      <c r="B44" s="7"/>
      <c r="C44" s="8"/>
      <c r="D44" s="8"/>
      <c r="E44" s="8"/>
      <c r="F44" s="8"/>
      <c r="G44" s="8"/>
      <c r="H44" s="8"/>
      <c r="I44" s="8"/>
      <c r="J44" s="8"/>
      <c r="K44" s="8"/>
    </row>
    <row r="45" spans="2:11" ht="15.75" thickBot="1">
      <c r="B45" s="6" t="s">
        <v>12</v>
      </c>
      <c r="C45" s="19"/>
      <c r="D45" s="19"/>
      <c r="E45" s="19"/>
      <c r="F45" s="19"/>
      <c r="G45" s="19"/>
      <c r="H45" s="19"/>
      <c r="I45" s="19"/>
      <c r="J45" s="19"/>
      <c r="K45" s="19"/>
    </row>
    <row r="46" spans="2:11" ht="15.75" thickBot="1">
      <c r="B46" s="7" t="s">
        <v>5</v>
      </c>
      <c r="C46" s="15"/>
      <c r="D46" s="15"/>
      <c r="E46" s="15"/>
      <c r="F46" s="15"/>
      <c r="G46" s="15"/>
      <c r="H46" s="15"/>
      <c r="I46" s="15"/>
      <c r="J46" s="15"/>
      <c r="K46" s="15"/>
    </row>
    <row r="47" spans="2:11" ht="15.75" thickBot="1">
      <c r="B47" s="7"/>
      <c r="C47" s="15"/>
      <c r="D47" s="15"/>
      <c r="E47" s="15"/>
      <c r="F47" s="15"/>
      <c r="G47" s="15"/>
      <c r="H47" s="15"/>
      <c r="I47" s="15"/>
      <c r="J47" s="15"/>
      <c r="K47" s="15"/>
    </row>
    <row r="48" spans="2:11" ht="15.75" thickBot="1">
      <c r="B48" s="7"/>
      <c r="C48" s="15"/>
      <c r="D48" s="15"/>
      <c r="E48" s="15"/>
      <c r="F48" s="15"/>
      <c r="G48" s="15"/>
      <c r="H48" s="15"/>
      <c r="I48" s="15"/>
      <c r="J48" s="15"/>
      <c r="K48" s="15"/>
    </row>
    <row r="49" spans="2:11" ht="15.75" thickBot="1">
      <c r="B49" s="7" t="s">
        <v>9</v>
      </c>
      <c r="C49" s="8" t="s">
        <v>9</v>
      </c>
      <c r="D49" s="8" t="s">
        <v>9</v>
      </c>
      <c r="E49" s="8" t="s">
        <v>9</v>
      </c>
      <c r="F49" s="8" t="s">
        <v>9</v>
      </c>
      <c r="G49" s="8" t="s">
        <v>9</v>
      </c>
      <c r="H49" s="8" t="s">
        <v>9</v>
      </c>
      <c r="I49" s="8" t="s">
        <v>9</v>
      </c>
      <c r="J49" s="8" t="s">
        <v>9</v>
      </c>
      <c r="K49" s="8" t="s">
        <v>9</v>
      </c>
    </row>
    <row r="50" spans="2:11" ht="15.75" thickBot="1">
      <c r="B50" s="7"/>
      <c r="C50" s="8"/>
      <c r="D50" s="8"/>
      <c r="E50" s="8"/>
      <c r="F50" s="8"/>
      <c r="G50" s="8"/>
      <c r="H50" s="8"/>
      <c r="I50" s="8"/>
      <c r="J50" s="8"/>
      <c r="K50" s="8"/>
    </row>
    <row r="51" spans="2:11" ht="15.75" thickBot="1">
      <c r="B51" s="6" t="s">
        <v>12</v>
      </c>
      <c r="C51" s="19"/>
      <c r="D51" s="19"/>
      <c r="E51" s="19"/>
      <c r="F51" s="19"/>
      <c r="G51" s="19"/>
      <c r="H51" s="19"/>
      <c r="I51" s="19"/>
      <c r="J51" s="19"/>
      <c r="K51" s="19"/>
    </row>
    <row r="52" spans="2:11" ht="15.75" thickBot="1">
      <c r="B52" s="7" t="s">
        <v>5</v>
      </c>
      <c r="C52" s="15"/>
      <c r="D52" s="15"/>
      <c r="E52" s="15"/>
      <c r="F52" s="15"/>
      <c r="G52" s="15"/>
      <c r="H52" s="15"/>
      <c r="I52" s="15"/>
      <c r="J52" s="15"/>
      <c r="K52" s="15"/>
    </row>
    <row r="53" spans="2:11" ht="15.75" thickBot="1">
      <c r="B53" s="7"/>
      <c r="C53" s="15"/>
      <c r="D53" s="15"/>
      <c r="E53" s="15"/>
      <c r="F53" s="15"/>
      <c r="G53" s="15"/>
      <c r="H53" s="15"/>
      <c r="I53" s="15"/>
      <c r="J53" s="15"/>
      <c r="K53" s="15"/>
    </row>
    <row r="54" spans="2:11" ht="15.75" thickBot="1">
      <c r="B54" s="7"/>
      <c r="C54" s="15"/>
      <c r="D54" s="15"/>
      <c r="E54" s="15"/>
      <c r="F54" s="15"/>
      <c r="G54" s="15"/>
      <c r="H54" s="15"/>
      <c r="I54" s="15"/>
      <c r="J54" s="15"/>
      <c r="K54" s="15"/>
    </row>
    <row r="55" spans="2:11" ht="15.75" thickBot="1">
      <c r="B55" s="7" t="s">
        <v>9</v>
      </c>
      <c r="C55" s="8" t="s">
        <v>9</v>
      </c>
      <c r="D55" s="8" t="s">
        <v>9</v>
      </c>
      <c r="E55" s="8" t="s">
        <v>9</v>
      </c>
      <c r="F55" s="8" t="s">
        <v>9</v>
      </c>
      <c r="G55" s="8" t="s">
        <v>9</v>
      </c>
      <c r="H55" s="8" t="s">
        <v>9</v>
      </c>
      <c r="I55" s="8" t="s">
        <v>9</v>
      </c>
      <c r="J55" s="8" t="s">
        <v>9</v>
      </c>
      <c r="K55" s="8" t="s">
        <v>9</v>
      </c>
    </row>
    <row r="56" spans="2:11" ht="15.75" thickBot="1">
      <c r="B56" s="7"/>
      <c r="C56" s="8"/>
      <c r="D56" s="8"/>
      <c r="E56" s="8"/>
      <c r="F56" s="8"/>
      <c r="G56" s="8"/>
      <c r="H56" s="8"/>
      <c r="I56" s="8"/>
      <c r="J56" s="8"/>
      <c r="K56" s="8"/>
    </row>
  </sheetData>
  <mergeCells count="9">
    <mergeCell ref="J3:J4"/>
    <mergeCell ref="K3:K4"/>
    <mergeCell ref="B19:K19"/>
    <mergeCell ref="B3:B4"/>
    <mergeCell ref="C3:C4"/>
    <mergeCell ref="D3:D4"/>
    <mergeCell ref="E3:E4"/>
    <mergeCell ref="F3:F4"/>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sheetPr>
    <tabColor theme="7" tint="0.39997558519241921"/>
  </sheetPr>
  <dimension ref="A1:CF10"/>
  <sheetViews>
    <sheetView workbookViewId="0">
      <pane xSplit="3" topLeftCell="D1" activePane="topRight" state="frozen"/>
      <selection activeCell="A4" sqref="A4"/>
      <selection pane="topRight" activeCell="Q21" sqref="Q21"/>
    </sheetView>
  </sheetViews>
  <sheetFormatPr baseColWidth="10" defaultRowHeight="15"/>
  <cols>
    <col min="1" max="1" width="42.5703125" style="95" customWidth="1"/>
    <col min="2" max="2" width="29.5703125" style="95" customWidth="1"/>
    <col min="3" max="3" width="7.85546875" style="95" customWidth="1"/>
    <col min="4" max="39" width="7.140625" style="65" customWidth="1"/>
  </cols>
  <sheetData>
    <row r="1" spans="1:84" ht="15.75">
      <c r="D1" s="437" t="s">
        <v>715</v>
      </c>
      <c r="E1" s="437"/>
      <c r="F1" s="437"/>
      <c r="G1" s="437"/>
      <c r="H1" s="437"/>
      <c r="I1" s="437"/>
      <c r="J1" s="437"/>
      <c r="K1" s="437"/>
      <c r="L1" s="437"/>
      <c r="M1" s="437"/>
      <c r="N1" s="437"/>
      <c r="O1" s="437"/>
      <c r="P1" s="437"/>
      <c r="Q1" s="437"/>
      <c r="R1" s="437"/>
      <c r="S1" s="437"/>
      <c r="T1" s="437"/>
      <c r="U1" s="437"/>
      <c r="V1" s="437"/>
      <c r="W1" s="437"/>
      <c r="X1" s="437"/>
      <c r="Y1" s="437"/>
      <c r="Z1" s="437"/>
      <c r="AA1" s="437"/>
      <c r="AB1" s="437"/>
      <c r="AC1" s="437"/>
      <c r="AD1" s="437"/>
      <c r="AE1" s="317"/>
      <c r="AF1" s="317"/>
      <c r="AG1" s="317"/>
      <c r="AH1" s="317"/>
      <c r="AI1" s="317"/>
      <c r="AJ1" s="317"/>
      <c r="AK1" s="317"/>
      <c r="AL1" s="317"/>
      <c r="AM1" s="317"/>
      <c r="AN1" s="317"/>
      <c r="AO1" s="317"/>
      <c r="AP1" s="317"/>
      <c r="AQ1" s="317"/>
      <c r="AR1" s="317"/>
      <c r="AS1" s="317"/>
      <c r="AT1" s="317"/>
      <c r="AU1" s="317"/>
      <c r="AV1" s="317"/>
      <c r="AW1" s="317"/>
      <c r="AX1" s="317"/>
      <c r="AY1" s="317"/>
      <c r="AZ1" s="317"/>
      <c r="BA1" s="317"/>
      <c r="BB1" s="317"/>
      <c r="BC1" s="317"/>
      <c r="BD1" s="317"/>
      <c r="BE1" s="317"/>
      <c r="BF1" s="317"/>
      <c r="BG1" s="317"/>
      <c r="BH1" s="317"/>
      <c r="BI1" s="317"/>
      <c r="BJ1" s="317"/>
      <c r="BK1" s="317"/>
      <c r="BL1" s="317"/>
      <c r="BM1" s="317"/>
      <c r="BN1" s="317"/>
      <c r="BO1" s="317"/>
      <c r="BP1" s="317"/>
      <c r="BQ1" s="317"/>
      <c r="BR1" s="317"/>
      <c r="BS1" s="273"/>
    </row>
    <row r="2" spans="1:84" ht="5.25" customHeight="1">
      <c r="AN2" s="65"/>
      <c r="AO2" s="65"/>
      <c r="AP2" s="65"/>
      <c r="AQ2" s="65"/>
      <c r="AR2" s="65"/>
      <c r="AS2" s="65"/>
      <c r="AT2" s="65"/>
      <c r="AU2" s="65"/>
      <c r="AV2" s="65"/>
      <c r="AW2" s="65"/>
      <c r="AX2" s="65"/>
      <c r="AY2" s="65"/>
      <c r="AZ2" s="65"/>
      <c r="BA2" s="65"/>
      <c r="BB2" s="65"/>
      <c r="BC2" s="65"/>
      <c r="BD2" s="65"/>
      <c r="BE2" s="65"/>
      <c r="BF2" s="65"/>
      <c r="BG2" s="65"/>
      <c r="BH2" s="65"/>
      <c r="BI2" s="65"/>
      <c r="BJ2" s="65"/>
      <c r="BK2" s="65"/>
      <c r="BL2" s="65"/>
      <c r="BM2" s="65"/>
      <c r="BN2" s="273"/>
      <c r="BO2" s="273"/>
      <c r="BP2" s="273"/>
      <c r="BQ2" s="273"/>
      <c r="BR2" s="273"/>
      <c r="BS2" s="273"/>
    </row>
    <row r="3" spans="1:84" ht="16.5" customHeight="1">
      <c r="D3" s="451" t="s">
        <v>738</v>
      </c>
      <c r="E3" s="451"/>
      <c r="F3" s="451"/>
      <c r="G3" s="451"/>
      <c r="H3" s="451"/>
      <c r="I3" s="451"/>
      <c r="J3" s="451"/>
      <c r="K3" s="451"/>
      <c r="L3" s="451"/>
      <c r="M3" s="451"/>
      <c r="N3" s="451"/>
      <c r="O3" s="451"/>
      <c r="P3" s="451"/>
      <c r="Q3" s="451"/>
      <c r="R3" s="451"/>
      <c r="S3" s="451"/>
      <c r="T3" s="451"/>
      <c r="U3" s="451"/>
      <c r="V3" s="451"/>
      <c r="W3" s="451"/>
      <c r="X3" s="451"/>
      <c r="Y3" s="451"/>
      <c r="Z3" s="451"/>
      <c r="AA3" s="451"/>
      <c r="AB3" s="451"/>
      <c r="AC3" s="451"/>
      <c r="AD3" s="451"/>
      <c r="AE3" s="318"/>
      <c r="AF3" s="318"/>
      <c r="AG3" s="318"/>
      <c r="AH3" s="318"/>
      <c r="AI3" s="318"/>
      <c r="AJ3" s="318"/>
      <c r="AK3" s="318"/>
      <c r="AL3" s="318"/>
      <c r="AM3" s="318"/>
      <c r="AN3" s="318"/>
      <c r="AO3" s="318"/>
      <c r="AP3" s="318"/>
      <c r="AQ3" s="318"/>
      <c r="AR3" s="318"/>
      <c r="AS3" s="318"/>
      <c r="AT3" s="318"/>
      <c r="AU3" s="318"/>
      <c r="AV3" s="318"/>
      <c r="AW3" s="318"/>
      <c r="AX3" s="318"/>
      <c r="AY3" s="318"/>
      <c r="AZ3" s="318"/>
      <c r="BA3" s="318"/>
      <c r="BB3" s="318"/>
      <c r="BC3" s="318"/>
      <c r="BD3" s="318"/>
      <c r="BE3" s="318"/>
      <c r="BF3" s="318"/>
      <c r="BG3" s="318"/>
      <c r="BH3" s="318"/>
      <c r="BI3" s="318"/>
      <c r="BJ3" s="318"/>
      <c r="BK3" s="318"/>
      <c r="BL3" s="318"/>
      <c r="BM3" s="318"/>
      <c r="BN3" s="318"/>
      <c r="BO3" s="318"/>
      <c r="BP3" s="318"/>
      <c r="BQ3" s="318"/>
      <c r="BR3" s="318"/>
      <c r="BS3" s="318"/>
    </row>
    <row r="4" spans="1:84" ht="6" customHeight="1" thickBot="1">
      <c r="AD4" s="319"/>
      <c r="AE4" s="319"/>
      <c r="AF4" s="319"/>
      <c r="AG4" s="319"/>
      <c r="AH4" s="319"/>
      <c r="AI4" s="319"/>
      <c r="AJ4" s="319"/>
      <c r="AK4" s="319"/>
      <c r="AL4" s="319"/>
      <c r="AM4" s="319"/>
      <c r="AN4" s="319"/>
      <c r="AO4" s="319"/>
      <c r="AP4" s="319"/>
      <c r="AQ4" s="319"/>
      <c r="AR4" s="319"/>
      <c r="AS4" s="319"/>
      <c r="AT4" s="319"/>
      <c r="AU4" s="319"/>
      <c r="AV4" s="319"/>
      <c r="AW4" s="319"/>
      <c r="AX4" s="319"/>
      <c r="AY4" s="319"/>
      <c r="AZ4" s="319"/>
      <c r="BA4" s="319"/>
      <c r="BB4" s="319"/>
      <c r="BC4" s="319"/>
      <c r="BD4" s="319"/>
      <c r="BE4" s="319"/>
      <c r="BF4" s="319"/>
      <c r="BG4" s="319"/>
      <c r="BH4" s="319"/>
      <c r="BI4" s="319"/>
      <c r="BJ4" s="319"/>
      <c r="BK4" s="319"/>
      <c r="BL4" s="319"/>
      <c r="BM4" s="319"/>
      <c r="BN4" s="319"/>
      <c r="BO4" s="319"/>
      <c r="BP4" s="319"/>
      <c r="BQ4" s="319"/>
      <c r="BR4" s="319"/>
      <c r="BS4" s="319"/>
    </row>
    <row r="5" spans="1:84" ht="15.75" thickBot="1">
      <c r="A5" s="390" t="s">
        <v>16</v>
      </c>
      <c r="B5" s="388" t="s">
        <v>17</v>
      </c>
      <c r="C5" s="393" t="s">
        <v>18</v>
      </c>
      <c r="D5" s="117"/>
      <c r="E5" s="117"/>
      <c r="F5" s="117"/>
      <c r="G5" s="117"/>
      <c r="H5" s="117"/>
      <c r="I5" s="117"/>
      <c r="J5" s="117"/>
      <c r="K5" s="117"/>
      <c r="L5" s="117"/>
      <c r="M5" s="144" t="s">
        <v>19</v>
      </c>
      <c r="N5" s="145"/>
      <c r="O5" s="145"/>
      <c r="P5" s="145"/>
      <c r="Q5" s="145"/>
      <c r="R5" s="145"/>
      <c r="S5" s="145"/>
      <c r="T5" s="145"/>
      <c r="U5" s="145"/>
      <c r="V5" s="145"/>
      <c r="W5" s="145"/>
      <c r="X5" s="145"/>
      <c r="Y5" s="145"/>
      <c r="Z5" s="145"/>
      <c r="AA5" s="145"/>
      <c r="AB5" s="145"/>
      <c r="AC5" s="145"/>
      <c r="AD5" s="145"/>
      <c r="AE5" s="145"/>
      <c r="AF5" s="145"/>
      <c r="AG5" s="145"/>
      <c r="AH5" s="145"/>
      <c r="AI5" s="145"/>
      <c r="AJ5" s="145"/>
      <c r="AK5" s="145"/>
      <c r="AL5" s="145"/>
      <c r="AM5" s="146"/>
      <c r="AN5" s="353" t="s">
        <v>320</v>
      </c>
      <c r="AO5" s="354"/>
      <c r="AP5" s="354"/>
      <c r="AQ5" s="354" t="s">
        <v>20</v>
      </c>
      <c r="AR5" s="354"/>
      <c r="AS5" s="354"/>
      <c r="AT5" s="354">
        <v>2011</v>
      </c>
      <c r="AU5" s="354"/>
      <c r="AV5" s="354"/>
      <c r="AW5" s="354">
        <v>2012</v>
      </c>
      <c r="AX5" s="354"/>
      <c r="AY5" s="354"/>
      <c r="AZ5" s="354">
        <v>2013</v>
      </c>
      <c r="BA5" s="354">
        <v>2013</v>
      </c>
      <c r="BB5" s="354"/>
      <c r="BC5" s="354">
        <v>2014</v>
      </c>
      <c r="BD5" s="354"/>
      <c r="BE5" s="354"/>
      <c r="BF5" s="354">
        <v>2015</v>
      </c>
      <c r="BG5" s="354"/>
      <c r="BH5" s="354"/>
      <c r="BI5" s="354"/>
      <c r="BJ5" s="354"/>
      <c r="BK5" s="354"/>
      <c r="BL5" s="354"/>
      <c r="BM5" s="354"/>
      <c r="BN5" s="354"/>
      <c r="BO5" s="354">
        <v>2016</v>
      </c>
      <c r="BP5" s="354"/>
      <c r="BQ5" s="354"/>
      <c r="BR5" s="354"/>
      <c r="BS5" s="354"/>
      <c r="BT5" s="354"/>
      <c r="BU5" s="354"/>
      <c r="BV5" s="354"/>
      <c r="BW5" s="354"/>
      <c r="BX5" s="354">
        <v>2017</v>
      </c>
      <c r="BY5" s="354"/>
      <c r="BZ5" s="354"/>
      <c r="CA5" s="354"/>
      <c r="CB5" s="354"/>
      <c r="CC5" s="354"/>
      <c r="CD5" s="354"/>
      <c r="CE5" s="354"/>
      <c r="CF5" s="355"/>
    </row>
    <row r="6" spans="1:84" ht="15" customHeight="1">
      <c r="A6" s="452"/>
      <c r="B6" s="454"/>
      <c r="C6" s="460"/>
      <c r="D6" s="448">
        <v>2011</v>
      </c>
      <c r="E6" s="449"/>
      <c r="F6" s="449"/>
      <c r="G6" s="449"/>
      <c r="H6" s="449"/>
      <c r="I6" s="449"/>
      <c r="J6" s="449"/>
      <c r="K6" s="449"/>
      <c r="L6" s="450"/>
      <c r="M6" s="448">
        <v>2012</v>
      </c>
      <c r="N6" s="449"/>
      <c r="O6" s="449"/>
      <c r="P6" s="449"/>
      <c r="Q6" s="449"/>
      <c r="R6" s="449"/>
      <c r="S6" s="449"/>
      <c r="T6" s="449"/>
      <c r="U6" s="450"/>
      <c r="V6" s="448">
        <v>2013</v>
      </c>
      <c r="W6" s="449"/>
      <c r="X6" s="449"/>
      <c r="Y6" s="449"/>
      <c r="Z6" s="449"/>
      <c r="AA6" s="449"/>
      <c r="AB6" s="449"/>
      <c r="AC6" s="449"/>
      <c r="AD6" s="450"/>
      <c r="AE6" s="448">
        <v>2014</v>
      </c>
      <c r="AF6" s="449"/>
      <c r="AG6" s="449"/>
      <c r="AH6" s="449"/>
      <c r="AI6" s="449"/>
      <c r="AJ6" s="449"/>
      <c r="AK6" s="449"/>
      <c r="AL6" s="449"/>
      <c r="AM6" s="450"/>
      <c r="AN6" s="284">
        <v>2015</v>
      </c>
      <c r="AO6" s="142">
        <v>2016</v>
      </c>
      <c r="AP6" s="142">
        <v>2017</v>
      </c>
      <c r="AQ6" s="142">
        <v>2015</v>
      </c>
      <c r="AR6" s="142">
        <v>2016</v>
      </c>
      <c r="AS6" s="142">
        <v>2017</v>
      </c>
      <c r="AT6" s="142" t="s">
        <v>171</v>
      </c>
      <c r="AU6" s="142" t="s">
        <v>174</v>
      </c>
      <c r="AV6" s="142" t="s">
        <v>173</v>
      </c>
      <c r="AW6" s="142" t="s">
        <v>171</v>
      </c>
      <c r="AX6" s="142" t="s">
        <v>174</v>
      </c>
      <c r="AY6" s="142" t="s">
        <v>173</v>
      </c>
      <c r="AZ6" s="142" t="s">
        <v>171</v>
      </c>
      <c r="BA6" s="142" t="s">
        <v>174</v>
      </c>
      <c r="BB6" s="142" t="s">
        <v>173</v>
      </c>
      <c r="BC6" s="142" t="s">
        <v>171</v>
      </c>
      <c r="BD6" s="142" t="s">
        <v>174</v>
      </c>
      <c r="BE6" s="142" t="s">
        <v>173</v>
      </c>
      <c r="BF6" s="357" t="s">
        <v>171</v>
      </c>
      <c r="BG6" s="357"/>
      <c r="BH6" s="357"/>
      <c r="BI6" s="357" t="s">
        <v>172</v>
      </c>
      <c r="BJ6" s="357"/>
      <c r="BK6" s="357"/>
      <c r="BL6" s="357" t="s">
        <v>173</v>
      </c>
      <c r="BM6" s="357"/>
      <c r="BN6" s="357"/>
      <c r="BO6" s="357" t="s">
        <v>171</v>
      </c>
      <c r="BP6" s="357"/>
      <c r="BQ6" s="357"/>
      <c r="BR6" s="357" t="s">
        <v>174</v>
      </c>
      <c r="BS6" s="357"/>
      <c r="BT6" s="357"/>
      <c r="BU6" s="357" t="s">
        <v>172</v>
      </c>
      <c r="BV6" s="357"/>
      <c r="BW6" s="357"/>
      <c r="BX6" s="357" t="s">
        <v>171</v>
      </c>
      <c r="BY6" s="357"/>
      <c r="BZ6" s="357"/>
      <c r="CA6" s="357" t="s">
        <v>174</v>
      </c>
      <c r="CB6" s="357"/>
      <c r="CC6" s="357"/>
      <c r="CD6" s="357" t="s">
        <v>172</v>
      </c>
      <c r="CE6" s="357"/>
      <c r="CF6" s="360"/>
    </row>
    <row r="7" spans="1:84" ht="18.75" thickBot="1">
      <c r="A7" s="458"/>
      <c r="B7" s="459"/>
      <c r="C7" s="461"/>
      <c r="D7" s="258" t="s">
        <v>690</v>
      </c>
      <c r="E7" s="226" t="s">
        <v>691</v>
      </c>
      <c r="F7" s="226" t="s">
        <v>692</v>
      </c>
      <c r="G7" s="226" t="s">
        <v>693</v>
      </c>
      <c r="H7" s="226" t="s">
        <v>694</v>
      </c>
      <c r="I7" s="226" t="s">
        <v>695</v>
      </c>
      <c r="J7" s="226" t="s">
        <v>696</v>
      </c>
      <c r="K7" s="226" t="s">
        <v>697</v>
      </c>
      <c r="L7" s="259" t="s">
        <v>698</v>
      </c>
      <c r="M7" s="267" t="s">
        <v>690</v>
      </c>
      <c r="N7" s="254" t="s">
        <v>691</v>
      </c>
      <c r="O7" s="226" t="s">
        <v>692</v>
      </c>
      <c r="P7" s="226" t="s">
        <v>693</v>
      </c>
      <c r="Q7" s="226" t="s">
        <v>694</v>
      </c>
      <c r="R7" s="226" t="s">
        <v>695</v>
      </c>
      <c r="S7" s="226" t="s">
        <v>696</v>
      </c>
      <c r="T7" s="226" t="s">
        <v>697</v>
      </c>
      <c r="U7" s="259" t="s">
        <v>698</v>
      </c>
      <c r="V7" s="267" t="s">
        <v>690</v>
      </c>
      <c r="W7" s="254" t="s">
        <v>691</v>
      </c>
      <c r="X7" s="226" t="s">
        <v>692</v>
      </c>
      <c r="Y7" s="226" t="s">
        <v>693</v>
      </c>
      <c r="Z7" s="226" t="s">
        <v>694</v>
      </c>
      <c r="AA7" s="226" t="s">
        <v>695</v>
      </c>
      <c r="AB7" s="226" t="s">
        <v>696</v>
      </c>
      <c r="AC7" s="226" t="s">
        <v>697</v>
      </c>
      <c r="AD7" s="259" t="s">
        <v>698</v>
      </c>
      <c r="AE7" s="267" t="s">
        <v>690</v>
      </c>
      <c r="AF7" s="254" t="s">
        <v>691</v>
      </c>
      <c r="AG7" s="226" t="s">
        <v>692</v>
      </c>
      <c r="AH7" s="226" t="s">
        <v>693</v>
      </c>
      <c r="AI7" s="226" t="s">
        <v>694</v>
      </c>
      <c r="AJ7" s="226" t="s">
        <v>695</v>
      </c>
      <c r="AK7" s="226" t="s">
        <v>696</v>
      </c>
      <c r="AL7" s="226" t="s">
        <v>697</v>
      </c>
      <c r="AM7" s="259" t="s">
        <v>698</v>
      </c>
      <c r="AN7" s="285"/>
      <c r="AO7" s="78"/>
      <c r="AP7" s="78"/>
      <c r="AQ7" s="78"/>
      <c r="AR7" s="78"/>
      <c r="AS7" s="78"/>
      <c r="AT7" s="78"/>
      <c r="AU7" s="78" t="s">
        <v>172</v>
      </c>
      <c r="AV7" s="78"/>
      <c r="AW7" s="78"/>
      <c r="AX7" s="78" t="s">
        <v>172</v>
      </c>
      <c r="AY7" s="78"/>
      <c r="AZ7" s="78"/>
      <c r="BA7" s="78" t="s">
        <v>172</v>
      </c>
      <c r="BB7" s="78"/>
      <c r="BC7" s="78"/>
      <c r="BD7" s="78" t="s">
        <v>172</v>
      </c>
      <c r="BE7" s="78"/>
      <c r="BF7" s="78" t="s">
        <v>321</v>
      </c>
      <c r="BG7" s="78" t="s">
        <v>321</v>
      </c>
      <c r="BH7" s="78" t="s">
        <v>321</v>
      </c>
      <c r="BI7" s="78" t="s">
        <v>321</v>
      </c>
      <c r="BJ7" s="78" t="s">
        <v>321</v>
      </c>
      <c r="BK7" s="78" t="s">
        <v>321</v>
      </c>
      <c r="BL7" s="78" t="s">
        <v>321</v>
      </c>
      <c r="BM7" s="78" t="s">
        <v>321</v>
      </c>
      <c r="BN7" s="78" t="s">
        <v>321</v>
      </c>
      <c r="BO7" s="78" t="s">
        <v>321</v>
      </c>
      <c r="BP7" s="78" t="s">
        <v>321</v>
      </c>
      <c r="BQ7" s="78" t="s">
        <v>321</v>
      </c>
      <c r="BR7" s="78" t="s">
        <v>321</v>
      </c>
      <c r="BS7" s="78" t="s">
        <v>321</v>
      </c>
      <c r="BT7" s="78" t="s">
        <v>321</v>
      </c>
      <c r="BU7" s="78" t="s">
        <v>321</v>
      </c>
      <c r="BV7" s="78" t="s">
        <v>321</v>
      </c>
      <c r="BW7" s="78" t="s">
        <v>321</v>
      </c>
      <c r="BX7" s="78" t="s">
        <v>322</v>
      </c>
      <c r="BY7" s="78" t="s">
        <v>322</v>
      </c>
      <c r="BZ7" s="78" t="s">
        <v>322</v>
      </c>
      <c r="CA7" s="78" t="s">
        <v>322</v>
      </c>
      <c r="CB7" s="78" t="s">
        <v>322</v>
      </c>
      <c r="CC7" s="78" t="s">
        <v>322</v>
      </c>
      <c r="CD7" s="78" t="s">
        <v>322</v>
      </c>
      <c r="CE7" s="78" t="s">
        <v>322</v>
      </c>
      <c r="CF7" s="79" t="s">
        <v>322</v>
      </c>
    </row>
    <row r="8" spans="1:84" s="20" customFormat="1" ht="39.75" customHeight="1">
      <c r="A8" s="306" t="s">
        <v>731</v>
      </c>
      <c r="B8" s="280" t="s">
        <v>730</v>
      </c>
      <c r="C8" s="307"/>
      <c r="D8" s="305"/>
      <c r="E8" s="256"/>
      <c r="F8" s="255"/>
      <c r="G8" s="255"/>
      <c r="H8" s="255"/>
      <c r="I8" s="255"/>
      <c r="J8" s="255"/>
      <c r="K8" s="255"/>
      <c r="L8" s="261">
        <f>SUM(D8:K8)</f>
        <v>0</v>
      </c>
      <c r="M8" s="260"/>
      <c r="N8" s="130"/>
      <c r="O8" s="124"/>
      <c r="P8" s="124"/>
      <c r="Q8" s="124"/>
      <c r="R8" s="124"/>
      <c r="S8" s="124"/>
      <c r="T8" s="124"/>
      <c r="U8" s="268">
        <f>SUM(M8:T8)</f>
        <v>0</v>
      </c>
      <c r="V8" s="228"/>
      <c r="W8" s="130"/>
      <c r="X8" s="124"/>
      <c r="Y8" s="124"/>
      <c r="Z8" s="124"/>
      <c r="AA8" s="124"/>
      <c r="AB8" s="124"/>
      <c r="AC8" s="124"/>
      <c r="AD8" s="268">
        <f>SUM(V8:AC8)</f>
        <v>0</v>
      </c>
      <c r="AE8" s="228"/>
      <c r="AF8" s="130">
        <v>400</v>
      </c>
      <c r="AG8" s="130">
        <v>1320</v>
      </c>
      <c r="AH8" s="130">
        <v>24</v>
      </c>
      <c r="AI8" s="130"/>
      <c r="AJ8" s="130"/>
      <c r="AK8" s="130"/>
      <c r="AL8" s="130">
        <v>1500</v>
      </c>
      <c r="AM8" s="268">
        <f>SUM(AE8:AL8)</f>
        <v>3244</v>
      </c>
    </row>
    <row r="9" spans="1:84" ht="51.75" customHeight="1">
      <c r="A9" s="306" t="s">
        <v>731</v>
      </c>
      <c r="B9" s="280" t="s">
        <v>732</v>
      </c>
      <c r="C9" s="308"/>
      <c r="D9" s="260"/>
      <c r="E9" s="256"/>
      <c r="F9" s="256"/>
      <c r="G9" s="256"/>
      <c r="H9" s="256"/>
      <c r="I9" s="255"/>
      <c r="J9" s="256"/>
      <c r="K9" s="256"/>
      <c r="L9" s="261">
        <f t="shared" ref="L9:L10" si="0">SUM(D9:K9)</f>
        <v>0</v>
      </c>
      <c r="M9" s="228"/>
      <c r="N9" s="130"/>
      <c r="O9" s="130"/>
      <c r="P9" s="130"/>
      <c r="Q9" s="130"/>
      <c r="R9" s="130"/>
      <c r="S9" s="130"/>
      <c r="T9" s="130"/>
      <c r="U9" s="268">
        <f t="shared" ref="U9:U10" si="1">SUM(M9:T9)</f>
        <v>0</v>
      </c>
      <c r="V9" s="228"/>
      <c r="W9" s="130"/>
      <c r="X9" s="130"/>
      <c r="Y9" s="130"/>
      <c r="Z9" s="130"/>
      <c r="AA9" s="130"/>
      <c r="AB9" s="130"/>
      <c r="AC9" s="130"/>
      <c r="AD9" s="268">
        <f t="shared" ref="AD9:AD10" si="2">SUM(V9:AC9)</f>
        <v>0</v>
      </c>
      <c r="AE9" s="228"/>
      <c r="AF9" s="130"/>
      <c r="AG9" s="130">
        <v>2</v>
      </c>
      <c r="AH9" s="130"/>
      <c r="AI9" s="124"/>
      <c r="AJ9" s="124"/>
      <c r="AK9" s="124">
        <v>10</v>
      </c>
      <c r="AL9" s="124">
        <v>171</v>
      </c>
      <c r="AM9" s="268">
        <f t="shared" ref="AM9:AM10" si="3">SUM(AE9:AL9)</f>
        <v>183</v>
      </c>
    </row>
    <row r="10" spans="1:84" ht="51.75" customHeight="1" thickBot="1">
      <c r="A10" s="309" t="s">
        <v>733</v>
      </c>
      <c r="B10" s="310" t="s">
        <v>734</v>
      </c>
      <c r="C10" s="311"/>
      <c r="D10" s="263"/>
      <c r="E10" s="264"/>
      <c r="F10" s="265"/>
      <c r="G10" s="265"/>
      <c r="H10" s="265"/>
      <c r="I10" s="264"/>
      <c r="J10" s="264"/>
      <c r="K10" s="264"/>
      <c r="L10" s="266">
        <f t="shared" si="0"/>
        <v>0</v>
      </c>
      <c r="M10" s="240"/>
      <c r="N10" s="222"/>
      <c r="O10" s="131"/>
      <c r="P10" s="131"/>
      <c r="Q10" s="131"/>
      <c r="R10" s="222"/>
      <c r="S10" s="222"/>
      <c r="T10" s="222"/>
      <c r="U10" s="269">
        <f t="shared" si="1"/>
        <v>0</v>
      </c>
      <c r="V10" s="240"/>
      <c r="W10" s="222"/>
      <c r="X10" s="131"/>
      <c r="Y10" s="131"/>
      <c r="Z10" s="222"/>
      <c r="AA10" s="222"/>
      <c r="AB10" s="222"/>
      <c r="AC10" s="222"/>
      <c r="AD10" s="269">
        <f t="shared" si="2"/>
        <v>0</v>
      </c>
      <c r="AE10" s="240"/>
      <c r="AF10" s="222"/>
      <c r="AG10" s="131"/>
      <c r="AH10" s="131">
        <v>10</v>
      </c>
      <c r="AI10" s="222">
        <v>42</v>
      </c>
      <c r="AJ10" s="222"/>
      <c r="AK10" s="222"/>
      <c r="AL10" s="222"/>
      <c r="AM10" s="269">
        <f t="shared" si="3"/>
        <v>52</v>
      </c>
    </row>
  </sheetData>
  <mergeCells count="27">
    <mergeCell ref="BX5:CF5"/>
    <mergeCell ref="A5:A7"/>
    <mergeCell ref="B5:B7"/>
    <mergeCell ref="C5:C7"/>
    <mergeCell ref="AN5:AP5"/>
    <mergeCell ref="AQ5:AS5"/>
    <mergeCell ref="AT5:AV5"/>
    <mergeCell ref="D6:L6"/>
    <mergeCell ref="M6:U6"/>
    <mergeCell ref="V6:AD6"/>
    <mergeCell ref="AE6:AM6"/>
    <mergeCell ref="BX6:BZ6"/>
    <mergeCell ref="CA6:CC6"/>
    <mergeCell ref="CD6:CF6"/>
    <mergeCell ref="D1:AD1"/>
    <mergeCell ref="D3:AD3"/>
    <mergeCell ref="BF6:BH6"/>
    <mergeCell ref="BI6:BK6"/>
    <mergeCell ref="BL6:BN6"/>
    <mergeCell ref="BO6:BQ6"/>
    <mergeCell ref="BR6:BT6"/>
    <mergeCell ref="BU6:BW6"/>
    <mergeCell ref="AW5:AY5"/>
    <mergeCell ref="AZ5:BB5"/>
    <mergeCell ref="BC5:BE5"/>
    <mergeCell ref="BF5:BN5"/>
    <mergeCell ref="BO5:BW5"/>
  </mergeCells>
  <pageMargins left="0.7" right="0.7" top="0.75" bottom="0.75" header="0.3" footer="0.3"/>
  <legacyDrawing r:id="rId1"/>
</worksheet>
</file>

<file path=xl/worksheets/sheet11.xml><?xml version="1.0" encoding="utf-8"?>
<worksheet xmlns="http://schemas.openxmlformats.org/spreadsheetml/2006/main" xmlns:r="http://schemas.openxmlformats.org/officeDocument/2006/relationships">
  <dimension ref="C3:AI234"/>
  <sheetViews>
    <sheetView topLeftCell="A101" workbookViewId="0">
      <selection activeCell="K10" sqref="K10:K234"/>
    </sheetView>
  </sheetViews>
  <sheetFormatPr baseColWidth="10" defaultRowHeight="15"/>
  <cols>
    <col min="3" max="3" width="48.5703125" customWidth="1"/>
    <col min="4" max="4" width="21.85546875" customWidth="1"/>
    <col min="5" max="14" width="8.7109375" customWidth="1"/>
    <col min="266" max="266" width="48.5703125" customWidth="1"/>
    <col min="267" max="267" width="21.85546875" customWidth="1"/>
    <col min="522" max="522" width="48.5703125" customWidth="1"/>
    <col min="523" max="523" width="21.85546875" customWidth="1"/>
    <col min="778" max="778" width="48.5703125" customWidth="1"/>
    <col min="779" max="779" width="21.85546875" customWidth="1"/>
    <col min="1034" max="1034" width="48.5703125" customWidth="1"/>
    <col min="1035" max="1035" width="21.85546875" customWidth="1"/>
    <col min="1290" max="1290" width="48.5703125" customWidth="1"/>
    <col min="1291" max="1291" width="21.85546875" customWidth="1"/>
    <col min="1546" max="1546" width="48.5703125" customWidth="1"/>
    <col min="1547" max="1547" width="21.85546875" customWidth="1"/>
    <col min="1802" max="1802" width="48.5703125" customWidth="1"/>
    <col min="1803" max="1803" width="21.85546875" customWidth="1"/>
    <col min="2058" max="2058" width="48.5703125" customWidth="1"/>
    <col min="2059" max="2059" width="21.85546875" customWidth="1"/>
    <col min="2314" max="2314" width="48.5703125" customWidth="1"/>
    <col min="2315" max="2315" width="21.85546875" customWidth="1"/>
    <col min="2570" max="2570" width="48.5703125" customWidth="1"/>
    <col min="2571" max="2571" width="21.85546875" customWidth="1"/>
    <col min="2826" max="2826" width="48.5703125" customWidth="1"/>
    <col min="2827" max="2827" width="21.85546875" customWidth="1"/>
    <col min="3082" max="3082" width="48.5703125" customWidth="1"/>
    <col min="3083" max="3083" width="21.85546875" customWidth="1"/>
    <col min="3338" max="3338" width="48.5703125" customWidth="1"/>
    <col min="3339" max="3339" width="21.85546875" customWidth="1"/>
    <col min="3594" max="3594" width="48.5703125" customWidth="1"/>
    <col min="3595" max="3595" width="21.85546875" customWidth="1"/>
    <col min="3850" max="3850" width="48.5703125" customWidth="1"/>
    <col min="3851" max="3851" width="21.85546875" customWidth="1"/>
    <col min="4106" max="4106" width="48.5703125" customWidth="1"/>
    <col min="4107" max="4107" width="21.85546875" customWidth="1"/>
    <col min="4362" max="4362" width="48.5703125" customWidth="1"/>
    <col min="4363" max="4363" width="21.85546875" customWidth="1"/>
    <col min="4618" max="4618" width="48.5703125" customWidth="1"/>
    <col min="4619" max="4619" width="21.85546875" customWidth="1"/>
    <col min="4874" max="4874" width="48.5703125" customWidth="1"/>
    <col min="4875" max="4875" width="21.85546875" customWidth="1"/>
    <col min="5130" max="5130" width="48.5703125" customWidth="1"/>
    <col min="5131" max="5131" width="21.85546875" customWidth="1"/>
    <col min="5386" max="5386" width="48.5703125" customWidth="1"/>
    <col min="5387" max="5387" width="21.85546875" customWidth="1"/>
    <col min="5642" max="5642" width="48.5703125" customWidth="1"/>
    <col min="5643" max="5643" width="21.85546875" customWidth="1"/>
    <col min="5898" max="5898" width="48.5703125" customWidth="1"/>
    <col min="5899" max="5899" width="21.85546875" customWidth="1"/>
    <col min="6154" max="6154" width="48.5703125" customWidth="1"/>
    <col min="6155" max="6155" width="21.85546875" customWidth="1"/>
    <col min="6410" max="6410" width="48.5703125" customWidth="1"/>
    <col min="6411" max="6411" width="21.85546875" customWidth="1"/>
    <col min="6666" max="6666" width="48.5703125" customWidth="1"/>
    <col min="6667" max="6667" width="21.85546875" customWidth="1"/>
    <col min="6922" max="6922" width="48.5703125" customWidth="1"/>
    <col min="6923" max="6923" width="21.85546875" customWidth="1"/>
    <col min="7178" max="7178" width="48.5703125" customWidth="1"/>
    <col min="7179" max="7179" width="21.85546875" customWidth="1"/>
    <col min="7434" max="7434" width="48.5703125" customWidth="1"/>
    <col min="7435" max="7435" width="21.85546875" customWidth="1"/>
    <col min="7690" max="7690" width="48.5703125" customWidth="1"/>
    <col min="7691" max="7691" width="21.85546875" customWidth="1"/>
    <col min="7946" max="7946" width="48.5703125" customWidth="1"/>
    <col min="7947" max="7947" width="21.85546875" customWidth="1"/>
    <col min="8202" max="8202" width="48.5703125" customWidth="1"/>
    <col min="8203" max="8203" width="21.85546875" customWidth="1"/>
    <col min="8458" max="8458" width="48.5703125" customWidth="1"/>
    <col min="8459" max="8459" width="21.85546875" customWidth="1"/>
    <col min="8714" max="8714" width="48.5703125" customWidth="1"/>
    <col min="8715" max="8715" width="21.85546875" customWidth="1"/>
    <col min="8970" max="8970" width="48.5703125" customWidth="1"/>
    <col min="8971" max="8971" width="21.85546875" customWidth="1"/>
    <col min="9226" max="9226" width="48.5703125" customWidth="1"/>
    <col min="9227" max="9227" width="21.85546875" customWidth="1"/>
    <col min="9482" max="9482" width="48.5703125" customWidth="1"/>
    <col min="9483" max="9483" width="21.85546875" customWidth="1"/>
    <col min="9738" max="9738" width="48.5703125" customWidth="1"/>
    <col min="9739" max="9739" width="21.85546875" customWidth="1"/>
    <col min="9994" max="9994" width="48.5703125" customWidth="1"/>
    <col min="9995" max="9995" width="21.85546875" customWidth="1"/>
    <col min="10250" max="10250" width="48.5703125" customWidth="1"/>
    <col min="10251" max="10251" width="21.85546875" customWidth="1"/>
    <col min="10506" max="10506" width="48.5703125" customWidth="1"/>
    <col min="10507" max="10507" width="21.85546875" customWidth="1"/>
    <col min="10762" max="10762" width="48.5703125" customWidth="1"/>
    <col min="10763" max="10763" width="21.85546875" customWidth="1"/>
    <col min="11018" max="11018" width="48.5703125" customWidth="1"/>
    <col min="11019" max="11019" width="21.85546875" customWidth="1"/>
    <col min="11274" max="11274" width="48.5703125" customWidth="1"/>
    <col min="11275" max="11275" width="21.85546875" customWidth="1"/>
    <col min="11530" max="11530" width="48.5703125" customWidth="1"/>
    <col min="11531" max="11531" width="21.85546875" customWidth="1"/>
    <col min="11786" max="11786" width="48.5703125" customWidth="1"/>
    <col min="11787" max="11787" width="21.85546875" customWidth="1"/>
    <col min="12042" max="12042" width="48.5703125" customWidth="1"/>
    <col min="12043" max="12043" width="21.85546875" customWidth="1"/>
    <col min="12298" max="12298" width="48.5703125" customWidth="1"/>
    <col min="12299" max="12299" width="21.85546875" customWidth="1"/>
    <col min="12554" max="12554" width="48.5703125" customWidth="1"/>
    <col min="12555" max="12555" width="21.85546875" customWidth="1"/>
    <col min="12810" max="12810" width="48.5703125" customWidth="1"/>
    <col min="12811" max="12811" width="21.85546875" customWidth="1"/>
    <col min="13066" max="13066" width="48.5703125" customWidth="1"/>
    <col min="13067" max="13067" width="21.85546875" customWidth="1"/>
    <col min="13322" max="13322" width="48.5703125" customWidth="1"/>
    <col min="13323" max="13323" width="21.85546875" customWidth="1"/>
    <col min="13578" max="13578" width="48.5703125" customWidth="1"/>
    <col min="13579" max="13579" width="21.85546875" customWidth="1"/>
    <col min="13834" max="13834" width="48.5703125" customWidth="1"/>
    <col min="13835" max="13835" width="21.85546875" customWidth="1"/>
    <col min="14090" max="14090" width="48.5703125" customWidth="1"/>
    <col min="14091" max="14091" width="21.85546875" customWidth="1"/>
    <col min="14346" max="14346" width="48.5703125" customWidth="1"/>
    <col min="14347" max="14347" width="21.85546875" customWidth="1"/>
    <col min="14602" max="14602" width="48.5703125" customWidth="1"/>
    <col min="14603" max="14603" width="21.85546875" customWidth="1"/>
    <col min="14858" max="14858" width="48.5703125" customWidth="1"/>
    <col min="14859" max="14859" width="21.85546875" customWidth="1"/>
    <col min="15114" max="15114" width="48.5703125" customWidth="1"/>
    <col min="15115" max="15115" width="21.85546875" customWidth="1"/>
    <col min="15370" max="15370" width="48.5703125" customWidth="1"/>
    <col min="15371" max="15371" width="21.85546875" customWidth="1"/>
    <col min="15626" max="15626" width="48.5703125" customWidth="1"/>
    <col min="15627" max="15627" width="21.85546875" customWidth="1"/>
    <col min="15882" max="15882" width="48.5703125" customWidth="1"/>
    <col min="15883" max="15883" width="21.85546875" customWidth="1"/>
    <col min="16138" max="16138" width="48.5703125" customWidth="1"/>
    <col min="16139" max="16139" width="21.85546875" customWidth="1"/>
  </cols>
  <sheetData>
    <row r="3" spans="3:35" ht="15.75">
      <c r="C3" s="476" t="s">
        <v>161</v>
      </c>
      <c r="D3" s="476"/>
      <c r="E3" s="476"/>
      <c r="F3" s="476"/>
      <c r="G3" s="476"/>
      <c r="H3" s="476"/>
      <c r="I3" s="476"/>
      <c r="J3" s="476"/>
      <c r="K3" s="476"/>
      <c r="L3" s="476"/>
      <c r="M3" s="476"/>
      <c r="N3" s="476"/>
      <c r="O3" s="476"/>
      <c r="P3" s="476"/>
      <c r="Q3" s="476"/>
      <c r="R3" s="43"/>
      <c r="S3" s="43"/>
    </row>
    <row r="4" spans="3:35" ht="15.75">
      <c r="C4" s="476" t="s">
        <v>162</v>
      </c>
      <c r="D4" s="476"/>
      <c r="E4" s="476"/>
      <c r="F4" s="476"/>
      <c r="G4" s="476"/>
      <c r="H4" s="476"/>
      <c r="I4" s="476"/>
      <c r="J4" s="476"/>
      <c r="K4" s="476"/>
      <c r="L4" s="476"/>
      <c r="M4" s="476"/>
      <c r="N4" s="476"/>
      <c r="O4" s="476"/>
      <c r="P4" s="476"/>
      <c r="Q4" s="476"/>
      <c r="R4" s="43"/>
      <c r="S4" s="43"/>
    </row>
    <row r="5" spans="3:35" ht="16.5" thickBot="1">
      <c r="C5" s="476" t="s">
        <v>163</v>
      </c>
      <c r="D5" s="476"/>
      <c r="E5" s="476"/>
      <c r="F5" s="476"/>
      <c r="G5" s="476"/>
      <c r="H5" s="476"/>
      <c r="I5" s="476"/>
      <c r="J5" s="476"/>
      <c r="K5" s="476"/>
      <c r="L5" s="476"/>
      <c r="M5" s="476"/>
      <c r="N5" s="476"/>
      <c r="O5" s="476"/>
      <c r="P5" s="476"/>
      <c r="Q5" s="476"/>
      <c r="R5" s="43"/>
      <c r="S5" s="43"/>
    </row>
    <row r="6" spans="3:35" ht="16.5" thickBot="1">
      <c r="C6" s="43"/>
      <c r="D6" s="43"/>
      <c r="E6" s="477" t="s">
        <v>164</v>
      </c>
      <c r="F6" s="478"/>
      <c r="G6" s="478"/>
      <c r="H6" s="478"/>
      <c r="I6" s="478"/>
      <c r="J6" s="478"/>
      <c r="K6" s="478"/>
      <c r="L6" s="478"/>
      <c r="M6" s="478"/>
      <c r="N6" s="478"/>
      <c r="O6" s="478"/>
      <c r="P6" s="478"/>
      <c r="Q6" s="479"/>
      <c r="R6" s="465" t="s">
        <v>317</v>
      </c>
      <c r="S6" s="466"/>
      <c r="T6" s="466"/>
      <c r="U6" s="466"/>
      <c r="V6" s="466"/>
      <c r="W6" s="466"/>
      <c r="X6" s="466"/>
      <c r="Y6" s="466"/>
      <c r="Z6" s="466"/>
      <c r="AA6" s="466"/>
      <c r="AB6" s="466"/>
      <c r="AC6" s="466"/>
      <c r="AD6" s="466"/>
      <c r="AE6" s="466"/>
      <c r="AF6" s="466"/>
      <c r="AG6" s="466"/>
      <c r="AH6" s="466"/>
      <c r="AI6" s="467"/>
    </row>
    <row r="7" spans="3:35" ht="15.75" thickBot="1">
      <c r="C7" s="480" t="s">
        <v>165</v>
      </c>
      <c r="D7" s="483" t="s">
        <v>166</v>
      </c>
      <c r="E7" s="486" t="s">
        <v>167</v>
      </c>
      <c r="F7" s="487"/>
      <c r="G7" s="488"/>
      <c r="H7" s="136"/>
      <c r="I7" s="147"/>
      <c r="J7" s="147"/>
      <c r="K7" s="147"/>
      <c r="L7" s="136"/>
      <c r="M7" s="136"/>
      <c r="N7" s="136"/>
      <c r="O7" s="489" t="s">
        <v>168</v>
      </c>
      <c r="P7" s="487"/>
      <c r="Q7" s="488"/>
      <c r="R7" s="490" t="s">
        <v>169</v>
      </c>
      <c r="S7" s="491"/>
      <c r="T7" s="491"/>
      <c r="U7" s="491"/>
      <c r="V7" s="491"/>
      <c r="W7" s="491"/>
      <c r="X7" s="491"/>
      <c r="Y7" s="491"/>
      <c r="Z7" s="492"/>
      <c r="AA7" s="465" t="s">
        <v>170</v>
      </c>
      <c r="AB7" s="466"/>
      <c r="AC7" s="466"/>
      <c r="AD7" s="466"/>
      <c r="AE7" s="466"/>
      <c r="AF7" s="466"/>
      <c r="AG7" s="466"/>
      <c r="AH7" s="466"/>
      <c r="AI7" s="467"/>
    </row>
    <row r="8" spans="3:35" ht="15.75" thickBot="1">
      <c r="C8" s="481"/>
      <c r="D8" s="484"/>
      <c r="E8" s="493">
        <v>2011</v>
      </c>
      <c r="F8" s="494"/>
      <c r="G8" s="494"/>
      <c r="H8" s="494"/>
      <c r="I8" s="494"/>
      <c r="J8" s="494"/>
      <c r="K8" s="494"/>
      <c r="L8" s="495"/>
      <c r="M8" s="148"/>
      <c r="N8" s="148"/>
      <c r="O8" s="148">
        <v>2015</v>
      </c>
      <c r="P8" s="468">
        <v>2016</v>
      </c>
      <c r="Q8" s="468">
        <v>2017</v>
      </c>
      <c r="R8" s="470">
        <v>2012</v>
      </c>
      <c r="S8" s="471"/>
      <c r="T8" s="472"/>
      <c r="U8" s="473">
        <v>2013</v>
      </c>
      <c r="V8" s="474"/>
      <c r="W8" s="475"/>
      <c r="X8" s="470">
        <v>2014</v>
      </c>
      <c r="Y8" s="471"/>
      <c r="Z8" s="472"/>
      <c r="AA8" s="462">
        <v>2015</v>
      </c>
      <c r="AB8" s="463"/>
      <c r="AC8" s="464"/>
      <c r="AD8" s="462">
        <v>2016</v>
      </c>
      <c r="AE8" s="463"/>
      <c r="AF8" s="464"/>
      <c r="AG8" s="462">
        <v>2017</v>
      </c>
      <c r="AH8" s="463"/>
      <c r="AI8" s="464"/>
    </row>
    <row r="9" spans="3:35" ht="15.75" thickBot="1">
      <c r="C9" s="482"/>
      <c r="D9" s="485"/>
      <c r="E9" s="293">
        <v>798</v>
      </c>
      <c r="F9" s="293">
        <v>1129</v>
      </c>
      <c r="G9" s="293">
        <v>1130</v>
      </c>
      <c r="H9" s="293">
        <v>1169</v>
      </c>
      <c r="I9" s="293">
        <v>1170</v>
      </c>
      <c r="J9" s="293">
        <v>1322</v>
      </c>
      <c r="K9" s="293">
        <v>1347</v>
      </c>
      <c r="L9" s="293">
        <v>1348</v>
      </c>
      <c r="M9" s="293"/>
      <c r="N9" s="293"/>
      <c r="O9" s="293"/>
      <c r="P9" s="469">
        <v>2016</v>
      </c>
      <c r="Q9" s="469">
        <v>2017</v>
      </c>
      <c r="R9" s="44" t="s">
        <v>171</v>
      </c>
      <c r="S9" s="45" t="s">
        <v>172</v>
      </c>
      <c r="T9" s="46" t="s">
        <v>173</v>
      </c>
      <c r="U9" s="47" t="s">
        <v>171</v>
      </c>
      <c r="V9" s="48" t="s">
        <v>174</v>
      </c>
      <c r="W9" s="46" t="s">
        <v>172</v>
      </c>
      <c r="X9" s="47" t="s">
        <v>171</v>
      </c>
      <c r="Y9" s="48" t="s">
        <v>174</v>
      </c>
      <c r="Z9" s="49" t="s">
        <v>172</v>
      </c>
      <c r="AA9" s="50" t="s">
        <v>171</v>
      </c>
      <c r="AB9" s="51" t="s">
        <v>174</v>
      </c>
      <c r="AC9" s="52" t="s">
        <v>172</v>
      </c>
      <c r="AD9" s="50" t="s">
        <v>171</v>
      </c>
      <c r="AE9" s="51" t="s">
        <v>174</v>
      </c>
      <c r="AF9" s="52" t="s">
        <v>172</v>
      </c>
      <c r="AG9" s="50" t="s">
        <v>171</v>
      </c>
      <c r="AH9" s="51" t="s">
        <v>174</v>
      </c>
      <c r="AI9" s="52" t="s">
        <v>172</v>
      </c>
    </row>
    <row r="10" spans="3:35">
      <c r="C10" s="53" t="s">
        <v>175</v>
      </c>
      <c r="D10" s="53"/>
      <c r="E10" s="53"/>
      <c r="F10" s="53"/>
      <c r="G10" s="53"/>
      <c r="H10" s="53"/>
      <c r="I10" s="53"/>
      <c r="J10" s="53"/>
      <c r="K10" s="294">
        <v>8819</v>
      </c>
      <c r="L10" s="53"/>
      <c r="M10" s="53"/>
      <c r="N10" s="53"/>
      <c r="O10" s="21"/>
      <c r="P10" s="21"/>
      <c r="Q10" s="21"/>
      <c r="R10" s="53"/>
      <c r="S10" s="53"/>
      <c r="T10" s="53"/>
      <c r="U10" s="53"/>
      <c r="V10" s="53"/>
      <c r="W10" s="53"/>
      <c r="X10" s="53"/>
      <c r="Y10" s="53"/>
      <c r="Z10" s="53"/>
      <c r="AA10" s="53"/>
      <c r="AB10" s="53"/>
      <c r="AC10" s="54"/>
      <c r="AD10" s="53"/>
      <c r="AE10" s="53"/>
      <c r="AF10" s="53"/>
      <c r="AG10" s="53"/>
      <c r="AH10" s="53"/>
      <c r="AI10" s="53"/>
    </row>
    <row r="11" spans="3:35">
      <c r="C11" s="21" t="s">
        <v>176</v>
      </c>
      <c r="D11" s="21"/>
      <c r="E11" s="21"/>
      <c r="F11" s="21"/>
      <c r="G11" s="21"/>
      <c r="H11" s="21"/>
      <c r="I11" s="21"/>
      <c r="J11" s="21"/>
      <c r="K11" s="21"/>
      <c r="L11" s="21"/>
      <c r="M11" s="21"/>
      <c r="N11" s="21"/>
      <c r="O11" s="21"/>
      <c r="P11" s="21"/>
      <c r="Q11" s="21"/>
      <c r="R11" s="21"/>
      <c r="S11" s="21"/>
      <c r="T11" s="21"/>
      <c r="U11" s="21"/>
      <c r="V11" s="21"/>
      <c r="W11" s="21"/>
      <c r="X11" s="21"/>
      <c r="Y11" s="21"/>
      <c r="Z11" s="21"/>
      <c r="AA11" s="21"/>
      <c r="AB11" s="21"/>
      <c r="AC11" s="55"/>
      <c r="AD11" s="21"/>
      <c r="AE11" s="21"/>
      <c r="AF11" s="21"/>
      <c r="AG11" s="21"/>
      <c r="AH11" s="21"/>
      <c r="AI11" s="21"/>
    </row>
    <row r="12" spans="3:35">
      <c r="C12" s="21"/>
      <c r="D12" s="21" t="s">
        <v>153</v>
      </c>
      <c r="E12" s="21"/>
      <c r="F12" s="21"/>
      <c r="G12" s="21"/>
      <c r="H12" s="21"/>
      <c r="I12" s="21"/>
      <c r="J12" s="21"/>
      <c r="K12" s="21"/>
      <c r="L12" s="21"/>
      <c r="M12" s="21"/>
      <c r="N12" s="21"/>
      <c r="O12" s="21"/>
      <c r="P12" s="21"/>
      <c r="Q12" s="21"/>
      <c r="R12" s="21"/>
      <c r="S12" s="21"/>
      <c r="T12" s="21"/>
      <c r="U12" s="21"/>
      <c r="V12" s="21"/>
      <c r="W12" s="21"/>
      <c r="X12" s="21"/>
      <c r="Y12" s="21"/>
      <c r="Z12" s="21"/>
      <c r="AA12" s="21"/>
      <c r="AB12" s="21"/>
      <c r="AC12" s="55"/>
      <c r="AD12" s="21"/>
      <c r="AE12" s="21"/>
      <c r="AF12" s="21"/>
      <c r="AG12" s="21"/>
      <c r="AH12" s="21"/>
      <c r="AI12" s="21"/>
    </row>
    <row r="13" spans="3:35">
      <c r="C13" s="21" t="s">
        <v>177</v>
      </c>
      <c r="D13" s="21"/>
      <c r="E13" s="21"/>
      <c r="F13" s="21"/>
      <c r="G13" s="21"/>
      <c r="H13" s="21"/>
      <c r="I13" s="21"/>
      <c r="J13" s="21"/>
      <c r="K13" s="21"/>
      <c r="L13" s="21"/>
      <c r="M13" s="21"/>
      <c r="N13" s="21"/>
      <c r="O13" s="21"/>
      <c r="P13" s="21"/>
      <c r="Q13" s="21"/>
      <c r="R13" s="21"/>
      <c r="S13" s="21"/>
      <c r="T13" s="21"/>
      <c r="U13" s="21"/>
      <c r="V13" s="21"/>
      <c r="W13" s="21"/>
      <c r="X13" s="21"/>
      <c r="Y13" s="21"/>
      <c r="Z13" s="21"/>
      <c r="AA13" s="21"/>
      <c r="AB13" s="21"/>
      <c r="AC13" s="55"/>
      <c r="AD13" s="21"/>
      <c r="AE13" s="21"/>
      <c r="AF13" s="21"/>
      <c r="AG13" s="21"/>
      <c r="AH13" s="21"/>
      <c r="AI13" s="21"/>
    </row>
    <row r="14" spans="3:35">
      <c r="C14" s="21"/>
      <c r="D14" s="21" t="s">
        <v>153</v>
      </c>
      <c r="E14" s="21"/>
      <c r="F14" s="21"/>
      <c r="G14" s="21"/>
      <c r="H14" s="21"/>
      <c r="I14" s="21"/>
      <c r="J14" s="21"/>
      <c r="K14" s="21"/>
      <c r="L14" s="21"/>
      <c r="M14" s="21"/>
      <c r="N14" s="21"/>
      <c r="O14" s="21"/>
      <c r="P14" s="21"/>
      <c r="Q14" s="21"/>
      <c r="R14" s="21"/>
      <c r="S14" s="21"/>
      <c r="T14" s="21"/>
      <c r="U14" s="21"/>
      <c r="V14" s="21"/>
      <c r="W14" s="21"/>
      <c r="X14" s="21"/>
      <c r="Y14" s="21"/>
      <c r="Z14" s="21"/>
      <c r="AA14" s="21"/>
      <c r="AB14" s="21"/>
      <c r="AC14" s="55"/>
      <c r="AD14" s="21"/>
      <c r="AE14" s="21"/>
      <c r="AF14" s="21"/>
      <c r="AG14" s="21"/>
      <c r="AH14" s="21"/>
      <c r="AI14" s="21"/>
    </row>
    <row r="15" spans="3:35">
      <c r="C15" s="21"/>
      <c r="D15" s="21" t="s">
        <v>145</v>
      </c>
      <c r="E15" s="21"/>
      <c r="F15" s="21"/>
      <c r="G15" s="21"/>
      <c r="H15" s="21"/>
      <c r="I15" s="21"/>
      <c r="J15" s="21"/>
      <c r="K15" s="21"/>
      <c r="L15" s="21"/>
      <c r="M15" s="21"/>
      <c r="N15" s="21"/>
      <c r="O15" s="21"/>
      <c r="P15" s="21"/>
      <c r="Q15" s="21"/>
      <c r="R15" s="21"/>
      <c r="S15" s="21"/>
      <c r="T15" s="21"/>
      <c r="U15" s="21"/>
      <c r="V15" s="21"/>
      <c r="W15" s="21"/>
      <c r="X15" s="21"/>
      <c r="Y15" s="21"/>
      <c r="Z15" s="21"/>
      <c r="AA15" s="21"/>
      <c r="AB15" s="21"/>
      <c r="AC15" s="55"/>
      <c r="AD15" s="21"/>
      <c r="AE15" s="21"/>
      <c r="AF15" s="21"/>
      <c r="AG15" s="21"/>
      <c r="AH15" s="21"/>
      <c r="AI15" s="21"/>
    </row>
    <row r="16" spans="3:35">
      <c r="C16" s="21"/>
      <c r="D16" s="21" t="s">
        <v>178</v>
      </c>
      <c r="E16" s="21"/>
      <c r="F16" s="21"/>
      <c r="G16" s="21"/>
      <c r="H16" s="21"/>
      <c r="I16" s="21"/>
      <c r="J16" s="21"/>
      <c r="K16" s="21"/>
      <c r="L16" s="21"/>
      <c r="M16" s="21"/>
      <c r="N16" s="21"/>
      <c r="O16" s="21"/>
      <c r="P16" s="21"/>
      <c r="Q16" s="21"/>
      <c r="R16" s="21"/>
      <c r="S16" s="21"/>
      <c r="T16" s="21"/>
      <c r="U16" s="21"/>
      <c r="V16" s="21"/>
      <c r="W16" s="21"/>
      <c r="X16" s="21"/>
      <c r="Y16" s="21"/>
      <c r="Z16" s="21"/>
      <c r="AA16" s="21"/>
      <c r="AB16" s="21"/>
      <c r="AC16" s="55"/>
      <c r="AD16" s="21"/>
      <c r="AE16" s="21"/>
      <c r="AF16" s="21"/>
      <c r="AG16" s="21"/>
      <c r="AH16" s="21"/>
      <c r="AI16" s="21"/>
    </row>
    <row r="17" spans="3:35">
      <c r="C17" s="21"/>
      <c r="D17" s="21" t="s">
        <v>179</v>
      </c>
      <c r="E17" s="21"/>
      <c r="F17" s="21"/>
      <c r="G17" s="21"/>
      <c r="H17" s="21"/>
      <c r="I17" s="21"/>
      <c r="J17" s="21"/>
      <c r="K17" s="21"/>
      <c r="L17" s="21"/>
      <c r="M17" s="21"/>
      <c r="N17" s="21"/>
      <c r="O17" s="21"/>
      <c r="P17" s="21"/>
      <c r="Q17" s="21"/>
      <c r="R17" s="21"/>
      <c r="S17" s="21"/>
      <c r="T17" s="21"/>
      <c r="U17" s="21"/>
      <c r="V17" s="21"/>
      <c r="W17" s="21"/>
      <c r="X17" s="21"/>
      <c r="Y17" s="21"/>
      <c r="Z17" s="21"/>
      <c r="AA17" s="21"/>
      <c r="AB17" s="21"/>
      <c r="AC17" s="55"/>
      <c r="AD17" s="21"/>
      <c r="AE17" s="21"/>
      <c r="AF17" s="21"/>
      <c r="AG17" s="21"/>
      <c r="AH17" s="21"/>
      <c r="AI17" s="21"/>
    </row>
    <row r="18" spans="3:35">
      <c r="C18" s="21"/>
      <c r="D18" s="21" t="s">
        <v>121</v>
      </c>
      <c r="E18" s="21"/>
      <c r="F18" s="21"/>
      <c r="G18" s="21"/>
      <c r="H18" s="21"/>
      <c r="I18" s="21"/>
      <c r="J18" s="21"/>
      <c r="K18" s="21"/>
      <c r="L18" s="21"/>
      <c r="M18" s="21"/>
      <c r="N18" s="21"/>
      <c r="O18" s="21"/>
      <c r="P18" s="21"/>
      <c r="Q18" s="21"/>
      <c r="R18" s="21"/>
      <c r="S18" s="21"/>
      <c r="T18" s="21"/>
      <c r="U18" s="21"/>
      <c r="V18" s="21"/>
      <c r="W18" s="21"/>
      <c r="X18" s="21"/>
      <c r="Y18" s="21"/>
      <c r="Z18" s="21"/>
      <c r="AA18" s="21"/>
      <c r="AB18" s="21"/>
      <c r="AC18" s="55"/>
      <c r="AD18" s="21"/>
      <c r="AE18" s="21"/>
      <c r="AF18" s="21"/>
      <c r="AG18" s="21"/>
      <c r="AH18" s="21"/>
      <c r="AI18" s="21"/>
    </row>
    <row r="19" spans="3:35">
      <c r="C19" s="21"/>
      <c r="D19" s="21" t="s">
        <v>180</v>
      </c>
      <c r="E19" s="21"/>
      <c r="F19" s="21"/>
      <c r="G19" s="21"/>
      <c r="H19" s="21"/>
      <c r="I19" s="21"/>
      <c r="J19" s="21"/>
      <c r="K19" s="21"/>
      <c r="L19" s="21"/>
      <c r="M19" s="21"/>
      <c r="N19" s="21"/>
      <c r="O19" s="21"/>
      <c r="P19" s="21"/>
      <c r="Q19" s="21"/>
      <c r="R19" s="21"/>
      <c r="S19" s="21"/>
      <c r="T19" s="21"/>
      <c r="U19" s="21"/>
      <c r="V19" s="21"/>
      <c r="W19" s="21"/>
      <c r="X19" s="21"/>
      <c r="Y19" s="21"/>
      <c r="Z19" s="21"/>
      <c r="AA19" s="21"/>
      <c r="AB19" s="21"/>
      <c r="AC19" s="55"/>
      <c r="AD19" s="21"/>
      <c r="AE19" s="21"/>
      <c r="AF19" s="21"/>
      <c r="AG19" s="21"/>
      <c r="AH19" s="21"/>
      <c r="AI19" s="21"/>
    </row>
    <row r="20" spans="3:35">
      <c r="C20" s="21"/>
      <c r="D20" s="21" t="s">
        <v>181</v>
      </c>
      <c r="E20" s="21"/>
      <c r="F20" s="21"/>
      <c r="G20" s="21"/>
      <c r="H20" s="21"/>
      <c r="I20" s="21"/>
      <c r="J20" s="21"/>
      <c r="K20" s="21"/>
      <c r="L20" s="21"/>
      <c r="M20" s="21"/>
      <c r="N20" s="21"/>
      <c r="O20" s="21"/>
      <c r="P20" s="21"/>
      <c r="Q20" s="21"/>
      <c r="R20" s="21"/>
      <c r="S20" s="21"/>
      <c r="T20" s="21"/>
      <c r="U20" s="21"/>
      <c r="V20" s="21"/>
      <c r="W20" s="21"/>
      <c r="X20" s="21"/>
      <c r="Y20" s="21"/>
      <c r="Z20" s="21"/>
      <c r="AA20" s="21"/>
      <c r="AB20" s="21"/>
      <c r="AC20" s="55"/>
      <c r="AD20" s="21"/>
      <c r="AE20" s="21"/>
      <c r="AF20" s="21"/>
      <c r="AG20" s="21"/>
      <c r="AH20" s="21"/>
      <c r="AI20" s="21"/>
    </row>
    <row r="21" spans="3:35">
      <c r="C21" s="21" t="s">
        <v>182</v>
      </c>
      <c r="D21" s="21" t="s">
        <v>121</v>
      </c>
      <c r="E21" s="21"/>
      <c r="F21" s="21"/>
      <c r="G21" s="21"/>
      <c r="H21" s="21"/>
      <c r="I21" s="21"/>
      <c r="J21" s="21"/>
      <c r="K21" s="21"/>
      <c r="L21" s="21"/>
      <c r="M21" s="21"/>
      <c r="N21" s="21"/>
      <c r="O21" s="21"/>
      <c r="P21" s="21"/>
      <c r="Q21" s="21"/>
      <c r="R21" s="21"/>
      <c r="S21" s="21"/>
      <c r="T21" s="21"/>
      <c r="U21" s="21"/>
      <c r="V21" s="21"/>
      <c r="W21" s="21"/>
      <c r="X21" s="21"/>
      <c r="Y21" s="21"/>
      <c r="Z21" s="21"/>
      <c r="AA21" s="21"/>
      <c r="AB21" s="21"/>
      <c r="AC21" s="55"/>
      <c r="AD21" s="21"/>
      <c r="AE21" s="21"/>
      <c r="AF21" s="21"/>
      <c r="AG21" s="21"/>
      <c r="AH21" s="21"/>
      <c r="AI21" s="21"/>
    </row>
    <row r="22" spans="3:35">
      <c r="C22" s="21" t="s">
        <v>183</v>
      </c>
      <c r="D22" s="21" t="s">
        <v>184</v>
      </c>
      <c r="E22" s="21"/>
      <c r="F22" s="21"/>
      <c r="G22" s="21"/>
      <c r="H22" s="21"/>
      <c r="I22" s="21"/>
      <c r="J22" s="21"/>
      <c r="K22" s="295">
        <v>17</v>
      </c>
      <c r="L22" s="21"/>
      <c r="M22" s="21"/>
      <c r="N22" s="21"/>
      <c r="O22" s="21"/>
      <c r="P22" s="21"/>
      <c r="Q22" s="21"/>
      <c r="R22" s="21"/>
      <c r="S22" s="21"/>
      <c r="T22" s="21"/>
      <c r="U22" s="21"/>
      <c r="V22" s="21"/>
      <c r="W22" s="21"/>
      <c r="X22" s="21"/>
      <c r="Y22" s="21"/>
      <c r="Z22" s="21"/>
      <c r="AA22" s="21"/>
      <c r="AB22" s="21"/>
      <c r="AC22" s="55"/>
      <c r="AD22" s="21"/>
      <c r="AE22" s="21"/>
      <c r="AF22" s="21"/>
      <c r="AG22" s="21"/>
      <c r="AH22" s="21"/>
      <c r="AI22" s="21"/>
    </row>
    <row r="23" spans="3:35">
      <c r="C23" s="21" t="s">
        <v>185</v>
      </c>
      <c r="D23" s="21"/>
      <c r="E23" s="21"/>
      <c r="F23" s="21"/>
      <c r="G23" s="21"/>
      <c r="H23" s="21"/>
      <c r="I23" s="21"/>
      <c r="J23" s="21"/>
      <c r="K23" s="21"/>
      <c r="L23" s="21"/>
      <c r="M23" s="21"/>
      <c r="N23" s="21"/>
      <c r="O23" s="21"/>
      <c r="P23" s="21"/>
      <c r="Q23" s="21"/>
      <c r="R23" s="21"/>
      <c r="S23" s="21"/>
      <c r="T23" s="21"/>
      <c r="U23" s="21"/>
      <c r="V23" s="21"/>
      <c r="W23" s="21"/>
      <c r="X23" s="21"/>
      <c r="Y23" s="21"/>
      <c r="Z23" s="21"/>
      <c r="AA23" s="21"/>
      <c r="AB23" s="21"/>
      <c r="AC23" s="55"/>
      <c r="AD23" s="21"/>
      <c r="AE23" s="21"/>
      <c r="AF23" s="21"/>
      <c r="AG23" s="21"/>
      <c r="AH23" s="21"/>
      <c r="AI23" s="21"/>
    </row>
    <row r="24" spans="3:35">
      <c r="C24" s="21"/>
      <c r="D24" s="21" t="s">
        <v>121</v>
      </c>
      <c r="E24" s="21"/>
      <c r="F24" s="21"/>
      <c r="G24" s="21"/>
      <c r="H24" s="21"/>
      <c r="I24" s="21"/>
      <c r="J24" s="21"/>
      <c r="K24" s="21"/>
      <c r="L24" s="21"/>
      <c r="M24" s="21"/>
      <c r="N24" s="21"/>
      <c r="O24" s="21"/>
      <c r="P24" s="21"/>
      <c r="Q24" s="21"/>
      <c r="R24" s="21"/>
      <c r="S24" s="21"/>
      <c r="T24" s="21"/>
      <c r="U24" s="21"/>
      <c r="V24" s="21"/>
      <c r="W24" s="21"/>
      <c r="X24" s="21"/>
      <c r="Y24" s="21"/>
      <c r="Z24" s="21"/>
      <c r="AA24" s="21"/>
      <c r="AB24" s="21"/>
      <c r="AC24" s="55"/>
      <c r="AD24" s="21"/>
      <c r="AE24" s="21"/>
      <c r="AF24" s="21"/>
      <c r="AG24" s="21"/>
      <c r="AH24" s="21"/>
      <c r="AI24" s="21"/>
    </row>
    <row r="25" spans="3:35">
      <c r="C25" s="21" t="s">
        <v>186</v>
      </c>
      <c r="D25" s="21"/>
      <c r="E25" s="21"/>
      <c r="F25" s="21"/>
      <c r="G25" s="21"/>
      <c r="H25" s="21"/>
      <c r="I25" s="21"/>
      <c r="J25" s="21"/>
      <c r="K25" s="21"/>
      <c r="L25" s="21"/>
      <c r="M25" s="21"/>
      <c r="N25" s="21"/>
      <c r="O25" s="21"/>
      <c r="P25" s="21"/>
      <c r="Q25" s="21"/>
      <c r="R25" s="21"/>
      <c r="S25" s="21"/>
      <c r="T25" s="21"/>
      <c r="U25" s="21"/>
      <c r="V25" s="21"/>
      <c r="W25" s="21"/>
      <c r="X25" s="21"/>
      <c r="Y25" s="21"/>
      <c r="Z25" s="21"/>
      <c r="AA25" s="21"/>
      <c r="AB25" s="21"/>
      <c r="AC25" s="55"/>
      <c r="AD25" s="21"/>
      <c r="AE25" s="21"/>
      <c r="AF25" s="21"/>
      <c r="AG25" s="21"/>
      <c r="AH25" s="21"/>
      <c r="AI25" s="21"/>
    </row>
    <row r="26" spans="3:35">
      <c r="C26" s="21"/>
      <c r="D26" s="21" t="s">
        <v>153</v>
      </c>
      <c r="E26" s="21"/>
      <c r="F26" s="21"/>
      <c r="G26" s="21"/>
      <c r="H26" s="21"/>
      <c r="I26" s="21"/>
      <c r="J26" s="21"/>
      <c r="K26" s="21"/>
      <c r="L26" s="21"/>
      <c r="M26" s="21"/>
      <c r="N26" s="21"/>
      <c r="O26" s="21"/>
      <c r="P26" s="21"/>
      <c r="Q26" s="21"/>
      <c r="R26" s="21"/>
      <c r="S26" s="21"/>
      <c r="T26" s="21"/>
      <c r="U26" s="21"/>
      <c r="V26" s="21"/>
      <c r="W26" s="21"/>
      <c r="X26" s="21"/>
      <c r="Y26" s="21"/>
      <c r="Z26" s="21"/>
      <c r="AA26" s="21"/>
      <c r="AB26" s="21"/>
      <c r="AC26" s="55"/>
      <c r="AD26" s="21"/>
      <c r="AE26" s="21"/>
      <c r="AF26" s="21"/>
      <c r="AG26" s="21"/>
      <c r="AH26" s="21"/>
      <c r="AI26" s="21"/>
    </row>
    <row r="27" spans="3:35">
      <c r="C27" s="21"/>
      <c r="D27" s="21" t="s">
        <v>145</v>
      </c>
      <c r="E27" s="21"/>
      <c r="F27" s="21"/>
      <c r="G27" s="21"/>
      <c r="H27" s="21"/>
      <c r="I27" s="21"/>
      <c r="J27" s="21"/>
      <c r="K27" s="21"/>
      <c r="L27" s="21"/>
      <c r="M27" s="21"/>
      <c r="N27" s="21"/>
      <c r="O27" s="21"/>
      <c r="P27" s="21"/>
      <c r="Q27" s="21"/>
      <c r="R27" s="21"/>
      <c r="S27" s="21"/>
      <c r="T27" s="21"/>
      <c r="U27" s="21"/>
      <c r="V27" s="21"/>
      <c r="W27" s="21"/>
      <c r="X27" s="21"/>
      <c r="Y27" s="21"/>
      <c r="Z27" s="21"/>
      <c r="AA27" s="21"/>
      <c r="AB27" s="21"/>
      <c r="AC27" s="55"/>
      <c r="AD27" s="21"/>
      <c r="AE27" s="21"/>
      <c r="AF27" s="21"/>
      <c r="AG27" s="21"/>
      <c r="AH27" s="21"/>
      <c r="AI27" s="21"/>
    </row>
    <row r="28" spans="3:35">
      <c r="C28" s="21"/>
      <c r="D28" s="21" t="s">
        <v>187</v>
      </c>
      <c r="E28" s="21"/>
      <c r="F28" s="21"/>
      <c r="G28" s="21"/>
      <c r="H28" s="21"/>
      <c r="I28" s="21"/>
      <c r="J28" s="21"/>
      <c r="K28" s="21"/>
      <c r="L28" s="21"/>
      <c r="M28" s="21"/>
      <c r="N28" s="21"/>
      <c r="O28" s="21"/>
      <c r="P28" s="21"/>
      <c r="Q28" s="21"/>
      <c r="R28" s="21"/>
      <c r="S28" s="21"/>
      <c r="T28" s="21"/>
      <c r="U28" s="21"/>
      <c r="V28" s="21"/>
      <c r="W28" s="21"/>
      <c r="X28" s="21"/>
      <c r="Y28" s="21"/>
      <c r="Z28" s="21"/>
      <c r="AA28" s="21"/>
      <c r="AB28" s="21"/>
      <c r="AC28" s="55"/>
      <c r="AD28" s="21"/>
      <c r="AE28" s="21"/>
      <c r="AF28" s="21"/>
      <c r="AG28" s="21"/>
      <c r="AH28" s="21"/>
      <c r="AI28" s="21"/>
    </row>
    <row r="29" spans="3:35">
      <c r="C29" s="21"/>
      <c r="D29" s="21" t="s">
        <v>188</v>
      </c>
      <c r="E29" s="21"/>
      <c r="F29" s="21"/>
      <c r="G29" s="21"/>
      <c r="H29" s="21"/>
      <c r="I29" s="21"/>
      <c r="J29" s="21"/>
      <c r="K29" s="21"/>
      <c r="L29" s="21"/>
      <c r="M29" s="21"/>
      <c r="N29" s="21"/>
      <c r="O29" s="21"/>
      <c r="P29" s="21"/>
      <c r="Q29" s="21"/>
      <c r="R29" s="21"/>
      <c r="S29" s="21"/>
      <c r="T29" s="21"/>
      <c r="U29" s="21"/>
      <c r="V29" s="21"/>
      <c r="W29" s="21"/>
      <c r="X29" s="21"/>
      <c r="Y29" s="21"/>
      <c r="Z29" s="21"/>
      <c r="AA29" s="21"/>
      <c r="AB29" s="21"/>
      <c r="AC29" s="55"/>
      <c r="AD29" s="21"/>
      <c r="AE29" s="21"/>
      <c r="AF29" s="21"/>
      <c r="AG29" s="21"/>
      <c r="AH29" s="21"/>
      <c r="AI29" s="21"/>
    </row>
    <row r="30" spans="3:35" ht="30">
      <c r="C30" s="56" t="s">
        <v>189</v>
      </c>
      <c r="D30" s="21"/>
      <c r="E30" s="21"/>
      <c r="F30" s="21"/>
      <c r="G30" s="21"/>
      <c r="H30" s="21"/>
      <c r="I30" s="21"/>
      <c r="J30" s="21"/>
      <c r="K30" s="21"/>
      <c r="L30" s="21"/>
      <c r="M30" s="21"/>
      <c r="N30" s="21"/>
      <c r="O30" s="21"/>
      <c r="P30" s="21"/>
      <c r="Q30" s="21"/>
      <c r="R30" s="21"/>
      <c r="S30" s="21"/>
      <c r="T30" s="21"/>
      <c r="U30" s="21"/>
      <c r="V30" s="21"/>
      <c r="W30" s="21"/>
      <c r="X30" s="21"/>
      <c r="Y30" s="21"/>
      <c r="Z30" s="21"/>
      <c r="AA30" s="21"/>
      <c r="AB30" s="21"/>
      <c r="AC30" s="55"/>
      <c r="AD30" s="21"/>
      <c r="AE30" s="21"/>
      <c r="AF30" s="21"/>
      <c r="AG30" s="21"/>
      <c r="AH30" s="21"/>
      <c r="AI30" s="21"/>
    </row>
    <row r="31" spans="3:35">
      <c r="C31" s="21"/>
      <c r="D31" s="21" t="s">
        <v>153</v>
      </c>
      <c r="E31" s="21"/>
      <c r="F31" s="21"/>
      <c r="G31" s="21"/>
      <c r="H31" s="21"/>
      <c r="I31" s="21"/>
      <c r="J31" s="21"/>
      <c r="K31" s="21"/>
      <c r="L31" s="21"/>
      <c r="M31" s="21"/>
      <c r="N31" s="21"/>
      <c r="O31" s="21"/>
      <c r="P31" s="21"/>
      <c r="Q31" s="21"/>
      <c r="R31" s="21"/>
      <c r="S31" s="21"/>
      <c r="T31" s="21"/>
      <c r="U31" s="21"/>
      <c r="V31" s="21"/>
      <c r="W31" s="21"/>
      <c r="X31" s="21"/>
      <c r="Y31" s="21"/>
      <c r="Z31" s="21"/>
      <c r="AA31" s="21"/>
      <c r="AB31" s="21"/>
      <c r="AC31" s="55"/>
      <c r="AD31" s="21"/>
      <c r="AE31" s="21"/>
      <c r="AF31" s="21"/>
      <c r="AG31" s="21"/>
      <c r="AH31" s="21"/>
      <c r="AI31" s="21"/>
    </row>
    <row r="32" spans="3:35">
      <c r="C32" s="21"/>
      <c r="D32" s="21" t="s">
        <v>145</v>
      </c>
      <c r="E32" s="21"/>
      <c r="F32" s="21"/>
      <c r="G32" s="21"/>
      <c r="H32" s="21"/>
      <c r="I32" s="21"/>
      <c r="J32" s="21"/>
      <c r="K32" s="21"/>
      <c r="L32" s="21"/>
      <c r="M32" s="21"/>
      <c r="N32" s="21"/>
      <c r="O32" s="21"/>
      <c r="P32" s="21"/>
      <c r="Q32" s="21"/>
      <c r="R32" s="21"/>
      <c r="S32" s="21"/>
      <c r="T32" s="21"/>
      <c r="U32" s="21"/>
      <c r="V32" s="21"/>
      <c r="W32" s="21"/>
      <c r="X32" s="21"/>
      <c r="Y32" s="21"/>
      <c r="Z32" s="21"/>
      <c r="AA32" s="21"/>
      <c r="AB32" s="21"/>
      <c r="AC32" s="55"/>
      <c r="AD32" s="21"/>
      <c r="AE32" s="21"/>
      <c r="AF32" s="21"/>
      <c r="AG32" s="21"/>
      <c r="AH32" s="21"/>
      <c r="AI32" s="21"/>
    </row>
    <row r="33" spans="3:35">
      <c r="C33" s="21"/>
      <c r="D33" s="21" t="s">
        <v>190</v>
      </c>
      <c r="E33" s="21"/>
      <c r="F33" s="21"/>
      <c r="G33" s="21"/>
      <c r="H33" s="21"/>
      <c r="I33" s="21"/>
      <c r="J33" s="21"/>
      <c r="K33" s="21"/>
      <c r="L33" s="21"/>
      <c r="M33" s="21"/>
      <c r="N33" s="21"/>
      <c r="O33" s="21"/>
      <c r="P33" s="21"/>
      <c r="Q33" s="21"/>
      <c r="R33" s="21"/>
      <c r="S33" s="21"/>
      <c r="T33" s="21"/>
      <c r="U33" s="21"/>
      <c r="V33" s="21"/>
      <c r="W33" s="21"/>
      <c r="X33" s="21"/>
      <c r="Y33" s="21"/>
      <c r="Z33" s="21"/>
      <c r="AA33" s="21"/>
      <c r="AB33" s="21"/>
      <c r="AC33" s="55"/>
      <c r="AD33" s="21"/>
      <c r="AE33" s="21"/>
      <c r="AF33" s="21"/>
      <c r="AG33" s="21"/>
      <c r="AH33" s="21"/>
      <c r="AI33" s="21"/>
    </row>
    <row r="34" spans="3:35">
      <c r="C34" s="21"/>
      <c r="D34" s="21" t="s">
        <v>121</v>
      </c>
      <c r="E34" s="21"/>
      <c r="F34" s="21"/>
      <c r="G34" s="21"/>
      <c r="H34" s="21"/>
      <c r="I34" s="21"/>
      <c r="J34" s="21"/>
      <c r="K34" s="21"/>
      <c r="L34" s="21"/>
      <c r="M34" s="21"/>
      <c r="N34" s="21"/>
      <c r="O34" s="21"/>
      <c r="P34" s="21"/>
      <c r="Q34" s="21"/>
      <c r="R34" s="21"/>
      <c r="S34" s="21"/>
      <c r="T34" s="21"/>
      <c r="U34" s="21"/>
      <c r="V34" s="21"/>
      <c r="W34" s="21"/>
      <c r="X34" s="21"/>
      <c r="Y34" s="21"/>
      <c r="Z34" s="21"/>
      <c r="AA34" s="21"/>
      <c r="AB34" s="21"/>
      <c r="AC34" s="55"/>
      <c r="AD34" s="21"/>
      <c r="AE34" s="21"/>
      <c r="AF34" s="21"/>
      <c r="AG34" s="21"/>
      <c r="AH34" s="21"/>
      <c r="AI34" s="21"/>
    </row>
    <row r="35" spans="3:35">
      <c r="C35" s="21"/>
      <c r="D35" s="21" t="s">
        <v>191</v>
      </c>
      <c r="E35" s="21"/>
      <c r="F35" s="21"/>
      <c r="G35" s="21"/>
      <c r="H35" s="21"/>
      <c r="I35" s="21"/>
      <c r="J35" s="21"/>
      <c r="K35" s="21"/>
      <c r="L35" s="21"/>
      <c r="M35" s="21"/>
      <c r="N35" s="21"/>
      <c r="O35" s="21"/>
      <c r="P35" s="21"/>
      <c r="Q35" s="21"/>
      <c r="R35" s="21"/>
      <c r="S35" s="21"/>
      <c r="T35" s="21"/>
      <c r="U35" s="21"/>
      <c r="V35" s="21"/>
      <c r="W35" s="21"/>
      <c r="X35" s="21"/>
      <c r="Y35" s="21"/>
      <c r="Z35" s="21"/>
      <c r="AA35" s="21"/>
      <c r="AB35" s="21"/>
      <c r="AC35" s="55"/>
      <c r="AD35" s="21"/>
      <c r="AE35" s="21"/>
      <c r="AF35" s="21"/>
      <c r="AG35" s="21"/>
      <c r="AH35" s="21"/>
      <c r="AI35" s="21"/>
    </row>
    <row r="36" spans="3:35">
      <c r="C36" s="21" t="s">
        <v>192</v>
      </c>
      <c r="D36" s="21"/>
      <c r="E36" s="21"/>
      <c r="F36" s="21"/>
      <c r="G36" s="21"/>
      <c r="H36" s="21"/>
      <c r="I36" s="21"/>
      <c r="J36" s="21"/>
      <c r="K36" s="21"/>
      <c r="L36" s="21"/>
      <c r="M36" s="21"/>
      <c r="N36" s="21"/>
      <c r="O36" s="21"/>
      <c r="P36" s="21"/>
      <c r="Q36" s="21"/>
      <c r="R36" s="21"/>
      <c r="S36" s="21"/>
      <c r="T36" s="21"/>
      <c r="U36" s="21"/>
      <c r="V36" s="21"/>
      <c r="W36" s="21"/>
      <c r="X36" s="21"/>
      <c r="Y36" s="21"/>
      <c r="Z36" s="21"/>
      <c r="AA36" s="21"/>
      <c r="AB36" s="21"/>
      <c r="AC36" s="55"/>
      <c r="AD36" s="21"/>
      <c r="AE36" s="21"/>
      <c r="AF36" s="21"/>
      <c r="AG36" s="21"/>
      <c r="AH36" s="21"/>
      <c r="AI36" s="21"/>
    </row>
    <row r="37" spans="3:35">
      <c r="C37" s="21"/>
      <c r="D37" s="21" t="s">
        <v>179</v>
      </c>
      <c r="E37" s="21"/>
      <c r="F37" s="21"/>
      <c r="G37" s="21"/>
      <c r="H37" s="21"/>
      <c r="I37" s="21"/>
      <c r="J37" s="21"/>
      <c r="K37" s="21"/>
      <c r="L37" s="21"/>
      <c r="M37" s="21"/>
      <c r="N37" s="21"/>
      <c r="O37" s="21"/>
      <c r="P37" s="21"/>
      <c r="Q37" s="21"/>
      <c r="R37" s="21"/>
      <c r="S37" s="21"/>
      <c r="T37" s="21"/>
      <c r="U37" s="21"/>
      <c r="V37" s="21"/>
      <c r="W37" s="21"/>
      <c r="X37" s="21"/>
      <c r="Y37" s="21"/>
      <c r="Z37" s="21"/>
      <c r="AA37" s="21"/>
      <c r="AB37" s="21"/>
      <c r="AC37" s="55"/>
      <c r="AD37" s="21"/>
      <c r="AE37" s="21"/>
      <c r="AF37" s="21"/>
      <c r="AG37" s="21"/>
      <c r="AH37" s="21"/>
      <c r="AI37" s="21"/>
    </row>
    <row r="38" spans="3:35">
      <c r="C38" s="21"/>
      <c r="D38" s="21" t="s">
        <v>187</v>
      </c>
      <c r="E38" s="21"/>
      <c r="F38" s="21"/>
      <c r="G38" s="21"/>
      <c r="H38" s="21"/>
      <c r="I38" s="21"/>
      <c r="J38" s="21"/>
      <c r="K38" s="57"/>
      <c r="L38" s="21"/>
      <c r="M38" s="21"/>
      <c r="N38" s="21"/>
      <c r="O38" s="21"/>
      <c r="P38" s="21"/>
      <c r="Q38" s="21"/>
      <c r="R38" s="21"/>
      <c r="S38" s="21"/>
      <c r="T38" s="21"/>
      <c r="U38" s="21"/>
      <c r="V38" s="21"/>
      <c r="W38" s="21"/>
      <c r="X38" s="21"/>
      <c r="Y38" s="21"/>
      <c r="Z38" s="21"/>
      <c r="AA38" s="21"/>
      <c r="AB38" s="21"/>
      <c r="AC38" s="55"/>
      <c r="AD38" s="21"/>
      <c r="AE38" s="21"/>
      <c r="AF38" s="21"/>
      <c r="AG38" s="21"/>
      <c r="AH38" s="21"/>
      <c r="AI38" s="21"/>
    </row>
    <row r="39" spans="3:35">
      <c r="C39" s="21"/>
      <c r="D39" s="21" t="s">
        <v>191</v>
      </c>
      <c r="E39" s="21"/>
      <c r="F39" s="21"/>
      <c r="G39" s="21"/>
      <c r="H39" s="21"/>
      <c r="I39" s="21"/>
      <c r="J39" s="21"/>
      <c r="K39" s="57"/>
      <c r="L39" s="21"/>
      <c r="M39" s="21"/>
      <c r="N39" s="21"/>
      <c r="O39" s="21"/>
      <c r="P39" s="21"/>
      <c r="Q39" s="21"/>
      <c r="R39" s="21"/>
      <c r="S39" s="21"/>
      <c r="T39" s="21"/>
      <c r="U39" s="21"/>
      <c r="V39" s="21"/>
      <c r="W39" s="21"/>
      <c r="X39" s="21"/>
      <c r="Y39" s="21"/>
      <c r="Z39" s="21"/>
      <c r="AA39" s="21"/>
      <c r="AB39" s="21"/>
      <c r="AC39" s="55"/>
      <c r="AD39" s="21"/>
      <c r="AE39" s="21"/>
      <c r="AF39" s="21"/>
      <c r="AG39" s="21"/>
      <c r="AH39" s="21"/>
      <c r="AI39" s="21"/>
    </row>
    <row r="40" spans="3:35" ht="30">
      <c r="C40" s="56" t="s">
        <v>193</v>
      </c>
      <c r="D40" s="21" t="s">
        <v>181</v>
      </c>
      <c r="E40" s="21"/>
      <c r="F40" s="21"/>
      <c r="G40" s="21"/>
      <c r="H40" s="21"/>
      <c r="I40" s="21"/>
      <c r="J40" s="21"/>
      <c r="K40" s="57"/>
      <c r="L40" s="21"/>
      <c r="M40" s="21"/>
      <c r="N40" s="21"/>
      <c r="O40" s="21"/>
      <c r="P40" s="21"/>
      <c r="Q40" s="21"/>
      <c r="R40" s="21"/>
      <c r="S40" s="21"/>
      <c r="T40" s="21"/>
      <c r="U40" s="21"/>
      <c r="V40" s="21"/>
      <c r="W40" s="21"/>
      <c r="X40" s="21"/>
      <c r="Y40" s="21"/>
      <c r="Z40" s="21"/>
      <c r="AA40" s="21"/>
      <c r="AB40" s="21"/>
      <c r="AC40" s="55"/>
      <c r="AD40" s="21"/>
      <c r="AE40" s="21"/>
      <c r="AF40" s="21"/>
      <c r="AG40" s="21"/>
      <c r="AH40" s="21"/>
      <c r="AI40" s="21"/>
    </row>
    <row r="41" spans="3:35" ht="30">
      <c r="C41" s="56" t="s">
        <v>194</v>
      </c>
      <c r="D41" s="21"/>
      <c r="E41" s="21"/>
      <c r="F41" s="21"/>
      <c r="G41" s="21"/>
      <c r="H41" s="21"/>
      <c r="I41" s="21"/>
      <c r="J41" s="21"/>
      <c r="K41" s="57"/>
      <c r="L41" s="21"/>
      <c r="M41" s="21"/>
      <c r="N41" s="21"/>
      <c r="O41" s="21"/>
      <c r="P41" s="21"/>
      <c r="Q41" s="21"/>
      <c r="R41" s="21"/>
      <c r="S41" s="21"/>
      <c r="T41" s="21"/>
      <c r="U41" s="21"/>
      <c r="V41" s="21"/>
      <c r="W41" s="21"/>
      <c r="X41" s="21"/>
      <c r="Y41" s="21"/>
      <c r="Z41" s="21"/>
      <c r="AA41" s="21"/>
      <c r="AB41" s="21"/>
      <c r="AC41" s="55"/>
      <c r="AD41" s="21"/>
      <c r="AE41" s="21"/>
      <c r="AF41" s="21"/>
      <c r="AG41" s="21"/>
      <c r="AH41" s="21"/>
      <c r="AI41" s="21"/>
    </row>
    <row r="42" spans="3:35">
      <c r="C42" s="21"/>
      <c r="D42" s="21" t="s">
        <v>195</v>
      </c>
      <c r="E42" s="21"/>
      <c r="F42" s="21"/>
      <c r="G42" s="21"/>
      <c r="H42" s="21"/>
      <c r="I42" s="21"/>
      <c r="J42" s="21"/>
      <c r="K42" s="57"/>
      <c r="L42" s="21"/>
      <c r="M42" s="21"/>
      <c r="N42" s="21"/>
      <c r="O42" s="21"/>
      <c r="P42" s="21"/>
      <c r="Q42" s="21"/>
      <c r="R42" s="21"/>
      <c r="S42" s="21"/>
      <c r="T42" s="21"/>
      <c r="U42" s="21"/>
      <c r="V42" s="21"/>
      <c r="W42" s="21"/>
      <c r="X42" s="21"/>
      <c r="Y42" s="21"/>
      <c r="Z42" s="21"/>
      <c r="AA42" s="21"/>
      <c r="AB42" s="21"/>
      <c r="AC42" s="55"/>
      <c r="AD42" s="21"/>
      <c r="AE42" s="21"/>
      <c r="AF42" s="21"/>
      <c r="AG42" s="21"/>
      <c r="AH42" s="21"/>
      <c r="AI42" s="21"/>
    </row>
    <row r="43" spans="3:35">
      <c r="C43" s="21" t="s">
        <v>196</v>
      </c>
      <c r="D43" s="21"/>
      <c r="E43" s="21"/>
      <c r="F43" s="21"/>
      <c r="G43" s="21"/>
      <c r="H43" s="21"/>
      <c r="I43" s="21"/>
      <c r="J43" s="21"/>
      <c r="K43" s="57"/>
      <c r="L43" s="21"/>
      <c r="M43" s="21"/>
      <c r="N43" s="21"/>
      <c r="O43" s="21"/>
      <c r="P43" s="21"/>
      <c r="Q43" s="21"/>
      <c r="R43" s="21"/>
      <c r="S43" s="21"/>
      <c r="T43" s="21"/>
      <c r="U43" s="21"/>
      <c r="V43" s="21"/>
      <c r="W43" s="21"/>
      <c r="X43" s="21"/>
      <c r="Y43" s="21"/>
      <c r="Z43" s="21"/>
      <c r="AA43" s="21"/>
      <c r="AB43" s="21"/>
      <c r="AC43" s="55"/>
      <c r="AD43" s="21"/>
      <c r="AE43" s="21"/>
      <c r="AF43" s="21"/>
      <c r="AG43" s="21"/>
      <c r="AH43" s="21"/>
      <c r="AI43" s="21"/>
    </row>
    <row r="44" spans="3:35">
      <c r="C44" s="21" t="s">
        <v>197</v>
      </c>
      <c r="D44" s="21" t="s">
        <v>195</v>
      </c>
      <c r="E44" s="21"/>
      <c r="F44" s="21"/>
      <c r="G44" s="21"/>
      <c r="H44" s="21"/>
      <c r="I44" s="21"/>
      <c r="J44" s="21"/>
      <c r="K44" s="57"/>
      <c r="L44" s="21"/>
      <c r="M44" s="21"/>
      <c r="N44" s="21"/>
      <c r="O44" s="21"/>
      <c r="P44" s="21"/>
      <c r="Q44" s="21"/>
      <c r="R44" s="21"/>
      <c r="S44" s="21"/>
      <c r="T44" s="21"/>
      <c r="U44" s="21"/>
      <c r="V44" s="21"/>
      <c r="W44" s="21"/>
      <c r="X44" s="21"/>
      <c r="Y44" s="21"/>
      <c r="Z44" s="21"/>
      <c r="AA44" s="21"/>
      <c r="AB44" s="21"/>
      <c r="AC44" s="55"/>
      <c r="AD44" s="21"/>
      <c r="AE44" s="21"/>
      <c r="AF44" s="21"/>
      <c r="AG44" s="21"/>
      <c r="AH44" s="21"/>
      <c r="AI44" s="21"/>
    </row>
    <row r="45" spans="3:35">
      <c r="C45" s="21" t="s">
        <v>198</v>
      </c>
      <c r="D45" s="21"/>
      <c r="E45" s="21"/>
      <c r="F45" s="21"/>
      <c r="G45" s="21"/>
      <c r="H45" s="21"/>
      <c r="I45" s="21"/>
      <c r="J45" s="21"/>
      <c r="K45" s="57"/>
      <c r="L45" s="21"/>
      <c r="M45" s="21"/>
      <c r="N45" s="21"/>
      <c r="O45" s="21"/>
      <c r="P45" s="21"/>
      <c r="Q45" s="21"/>
      <c r="R45" s="21"/>
      <c r="S45" s="21"/>
      <c r="T45" s="21"/>
      <c r="U45" s="21"/>
      <c r="V45" s="21"/>
      <c r="W45" s="21"/>
      <c r="X45" s="21"/>
      <c r="Y45" s="21"/>
      <c r="Z45" s="21"/>
      <c r="AA45" s="21"/>
      <c r="AB45" s="21"/>
      <c r="AC45" s="55"/>
      <c r="AD45" s="21"/>
      <c r="AE45" s="21"/>
      <c r="AF45" s="21"/>
      <c r="AG45" s="21"/>
      <c r="AH45" s="21"/>
      <c r="AI45" s="21"/>
    </row>
    <row r="46" spans="3:35">
      <c r="C46" s="21" t="s">
        <v>199</v>
      </c>
      <c r="D46" s="21" t="s">
        <v>195</v>
      </c>
      <c r="E46" s="21"/>
      <c r="F46" s="21"/>
      <c r="G46" s="21"/>
      <c r="H46" s="21"/>
      <c r="I46" s="21"/>
      <c r="J46" s="21"/>
      <c r="K46" s="57"/>
      <c r="L46" s="21"/>
      <c r="M46" s="21"/>
      <c r="N46" s="21"/>
      <c r="O46" s="21"/>
      <c r="P46" s="21"/>
      <c r="Q46" s="21"/>
      <c r="R46" s="21"/>
      <c r="S46" s="21"/>
      <c r="T46" s="21"/>
      <c r="U46" s="21"/>
      <c r="V46" s="21"/>
      <c r="W46" s="21"/>
      <c r="X46" s="21"/>
      <c r="Y46" s="21"/>
      <c r="Z46" s="21"/>
      <c r="AA46" s="21"/>
      <c r="AB46" s="21"/>
      <c r="AC46" s="55"/>
      <c r="AD46" s="21"/>
      <c r="AE46" s="21"/>
      <c r="AF46" s="21"/>
      <c r="AG46" s="21"/>
      <c r="AH46" s="21"/>
      <c r="AI46" s="21"/>
    </row>
    <row r="47" spans="3:35">
      <c r="C47" s="21" t="s">
        <v>200</v>
      </c>
      <c r="D47" s="21"/>
      <c r="E47" s="21"/>
      <c r="F47" s="21"/>
      <c r="G47" s="21"/>
      <c r="H47" s="21"/>
      <c r="I47" s="21"/>
      <c r="J47" s="21"/>
      <c r="K47" s="57"/>
      <c r="L47" s="21"/>
      <c r="M47" s="21"/>
      <c r="N47" s="21"/>
      <c r="O47" s="21"/>
      <c r="P47" s="21"/>
      <c r="Q47" s="21"/>
      <c r="R47" s="21"/>
      <c r="S47" s="21"/>
      <c r="T47" s="21"/>
      <c r="U47" s="21"/>
      <c r="V47" s="21"/>
      <c r="W47" s="21"/>
      <c r="X47" s="21"/>
      <c r="Y47" s="21"/>
      <c r="Z47" s="21"/>
      <c r="AA47" s="21"/>
      <c r="AB47" s="21"/>
      <c r="AC47" s="55"/>
      <c r="AD47" s="21"/>
      <c r="AE47" s="21"/>
      <c r="AF47" s="21"/>
      <c r="AG47" s="21"/>
      <c r="AH47" s="21"/>
      <c r="AI47" s="21"/>
    </row>
    <row r="48" spans="3:35">
      <c r="C48" s="21"/>
      <c r="D48" s="21" t="s">
        <v>145</v>
      </c>
      <c r="E48" s="21"/>
      <c r="F48" s="21"/>
      <c r="G48" s="21"/>
      <c r="H48" s="21"/>
      <c r="I48" s="21"/>
      <c r="J48" s="21"/>
      <c r="K48" s="57"/>
      <c r="L48" s="21"/>
      <c r="M48" s="21"/>
      <c r="N48" s="21"/>
      <c r="O48" s="21"/>
      <c r="P48" s="21"/>
      <c r="Q48" s="21"/>
      <c r="R48" s="21"/>
      <c r="S48" s="21"/>
      <c r="T48" s="21"/>
      <c r="U48" s="21"/>
      <c r="V48" s="21"/>
      <c r="W48" s="21"/>
      <c r="X48" s="21"/>
      <c r="Y48" s="21"/>
      <c r="Z48" s="21"/>
      <c r="AA48" s="21"/>
      <c r="AB48" s="21"/>
      <c r="AC48" s="55"/>
      <c r="AD48" s="21"/>
      <c r="AE48" s="21"/>
      <c r="AF48" s="21"/>
      <c r="AG48" s="21"/>
      <c r="AH48" s="21"/>
      <c r="AI48" s="21"/>
    </row>
    <row r="49" spans="3:35">
      <c r="C49" s="21"/>
      <c r="D49" s="21" t="s">
        <v>187</v>
      </c>
      <c r="E49" s="21"/>
      <c r="F49" s="21"/>
      <c r="G49" s="21"/>
      <c r="H49" s="21"/>
      <c r="I49" s="21"/>
      <c r="J49" s="21"/>
      <c r="K49" s="57"/>
      <c r="L49" s="21"/>
      <c r="M49" s="21"/>
      <c r="N49" s="21"/>
      <c r="O49" s="21"/>
      <c r="P49" s="21"/>
      <c r="Q49" s="21"/>
      <c r="R49" s="21"/>
      <c r="S49" s="21"/>
      <c r="T49" s="21"/>
      <c r="U49" s="21"/>
      <c r="V49" s="21"/>
      <c r="W49" s="21"/>
      <c r="X49" s="21"/>
      <c r="Y49" s="21"/>
      <c r="Z49" s="21"/>
      <c r="AA49" s="21"/>
      <c r="AB49" s="21"/>
      <c r="AC49" s="55"/>
      <c r="AD49" s="21"/>
      <c r="AE49" s="21"/>
      <c r="AF49" s="21"/>
      <c r="AG49" s="21"/>
      <c r="AH49" s="21"/>
      <c r="AI49" s="21"/>
    </row>
    <row r="50" spans="3:35">
      <c r="C50" s="21" t="s">
        <v>201</v>
      </c>
      <c r="D50" s="21"/>
      <c r="E50" s="21"/>
      <c r="F50" s="21"/>
      <c r="G50" s="21"/>
      <c r="H50" s="21"/>
      <c r="I50" s="21"/>
      <c r="J50" s="21"/>
      <c r="K50" s="57"/>
      <c r="L50" s="21"/>
      <c r="M50" s="21"/>
      <c r="N50" s="21"/>
      <c r="O50" s="21"/>
      <c r="P50" s="21"/>
      <c r="Q50" s="21"/>
      <c r="R50" s="21"/>
      <c r="S50" s="21"/>
      <c r="T50" s="21"/>
      <c r="U50" s="21"/>
      <c r="V50" s="21"/>
      <c r="W50" s="21"/>
      <c r="X50" s="21"/>
      <c r="Y50" s="21"/>
      <c r="Z50" s="21"/>
      <c r="AA50" s="21"/>
      <c r="AB50" s="21"/>
      <c r="AC50" s="55"/>
      <c r="AD50" s="21"/>
      <c r="AE50" s="21"/>
      <c r="AF50" s="21"/>
      <c r="AG50" s="21"/>
      <c r="AH50" s="21"/>
      <c r="AI50" s="21"/>
    </row>
    <row r="51" spans="3:35">
      <c r="C51" s="21"/>
      <c r="D51" s="21" t="s">
        <v>76</v>
      </c>
      <c r="E51" s="21"/>
      <c r="F51" s="21"/>
      <c r="G51" s="21"/>
      <c r="H51" s="21"/>
      <c r="I51" s="21"/>
      <c r="J51" s="21"/>
      <c r="K51" s="57"/>
      <c r="L51" s="21"/>
      <c r="M51" s="21"/>
      <c r="N51" s="21"/>
      <c r="O51" s="21"/>
      <c r="P51" s="21"/>
      <c r="Q51" s="21"/>
      <c r="R51" s="21"/>
      <c r="S51" s="21"/>
      <c r="T51" s="21"/>
      <c r="U51" s="21"/>
      <c r="V51" s="21"/>
      <c r="W51" s="21"/>
      <c r="X51" s="21"/>
      <c r="Y51" s="21"/>
      <c r="Z51" s="21"/>
      <c r="AA51" s="21"/>
      <c r="AB51" s="21"/>
      <c r="AC51" s="55"/>
      <c r="AD51" s="21"/>
      <c r="AE51" s="21"/>
      <c r="AF51" s="21"/>
      <c r="AG51" s="21"/>
      <c r="AH51" s="21"/>
      <c r="AI51" s="21"/>
    </row>
    <row r="52" spans="3:35">
      <c r="C52" s="21"/>
      <c r="D52" s="21" t="s">
        <v>202</v>
      </c>
      <c r="E52" s="21"/>
      <c r="F52" s="21"/>
      <c r="G52" s="21"/>
      <c r="H52" s="21"/>
      <c r="I52" s="21"/>
      <c r="J52" s="21"/>
      <c r="K52" s="57"/>
      <c r="L52" s="21"/>
      <c r="M52" s="21"/>
      <c r="N52" s="21"/>
      <c r="O52" s="21"/>
      <c r="P52" s="21"/>
      <c r="Q52" s="21"/>
      <c r="R52" s="21"/>
      <c r="S52" s="21"/>
      <c r="T52" s="21"/>
      <c r="U52" s="21"/>
      <c r="V52" s="21"/>
      <c r="W52" s="21"/>
      <c r="X52" s="21"/>
      <c r="Y52" s="21"/>
      <c r="Z52" s="21"/>
      <c r="AA52" s="21"/>
      <c r="AB52" s="21"/>
      <c r="AC52" s="55"/>
      <c r="AD52" s="21"/>
      <c r="AE52" s="21"/>
      <c r="AF52" s="21"/>
      <c r="AG52" s="21"/>
      <c r="AH52" s="21"/>
      <c r="AI52" s="21"/>
    </row>
    <row r="53" spans="3:35">
      <c r="C53" s="21" t="s">
        <v>203</v>
      </c>
      <c r="D53" s="21"/>
      <c r="E53" s="21"/>
      <c r="F53" s="21"/>
      <c r="G53" s="21"/>
      <c r="H53" s="21"/>
      <c r="I53" s="21"/>
      <c r="J53" s="21"/>
      <c r="K53" s="57"/>
      <c r="L53" s="21"/>
      <c r="M53" s="21"/>
      <c r="N53" s="21"/>
      <c r="O53" s="21"/>
      <c r="P53" s="21"/>
      <c r="Q53" s="21"/>
      <c r="R53" s="21"/>
      <c r="S53" s="21"/>
      <c r="T53" s="21"/>
      <c r="U53" s="21"/>
      <c r="V53" s="21"/>
      <c r="W53" s="21"/>
      <c r="X53" s="21"/>
      <c r="Y53" s="21"/>
      <c r="Z53" s="21"/>
      <c r="AA53" s="21"/>
      <c r="AB53" s="21"/>
      <c r="AC53" s="55"/>
      <c r="AD53" s="21"/>
      <c r="AE53" s="21"/>
      <c r="AF53" s="21"/>
      <c r="AG53" s="21"/>
      <c r="AH53" s="21"/>
      <c r="AI53" s="21"/>
    </row>
    <row r="54" spans="3:35">
      <c r="C54" s="21"/>
      <c r="D54" s="21" t="s">
        <v>153</v>
      </c>
      <c r="E54" s="21"/>
      <c r="F54" s="21"/>
      <c r="G54" s="21"/>
      <c r="H54" s="21"/>
      <c r="I54" s="21"/>
      <c r="J54" s="21"/>
      <c r="K54" s="21"/>
      <c r="L54" s="21"/>
      <c r="M54" s="21"/>
      <c r="N54" s="21"/>
      <c r="O54" s="21"/>
      <c r="P54" s="21"/>
      <c r="Q54" s="21"/>
      <c r="R54" s="21"/>
      <c r="S54" s="21"/>
      <c r="T54" s="21"/>
      <c r="U54" s="21"/>
      <c r="V54" s="21"/>
      <c r="W54" s="21"/>
      <c r="X54" s="21"/>
      <c r="Y54" s="21"/>
      <c r="Z54" s="21"/>
      <c r="AA54" s="21"/>
      <c r="AB54" s="21"/>
      <c r="AC54" s="55"/>
      <c r="AD54" s="21"/>
      <c r="AE54" s="21"/>
      <c r="AF54" s="21"/>
      <c r="AG54" s="21"/>
      <c r="AH54" s="21"/>
      <c r="AI54" s="21"/>
    </row>
    <row r="55" spans="3:35">
      <c r="C55" s="21"/>
      <c r="D55" s="21" t="s">
        <v>145</v>
      </c>
      <c r="E55" s="21"/>
      <c r="F55" s="21"/>
      <c r="G55" s="21"/>
      <c r="H55" s="21"/>
      <c r="I55" s="21"/>
      <c r="J55" s="21"/>
      <c r="K55" s="21"/>
      <c r="L55" s="21"/>
      <c r="M55" s="21"/>
      <c r="N55" s="21"/>
      <c r="O55" s="21"/>
      <c r="P55" s="21"/>
      <c r="Q55" s="21"/>
      <c r="R55" s="21"/>
      <c r="S55" s="21"/>
      <c r="T55" s="21"/>
      <c r="U55" s="21"/>
      <c r="V55" s="21"/>
      <c r="W55" s="21"/>
      <c r="X55" s="21"/>
      <c r="Y55" s="21"/>
      <c r="Z55" s="21"/>
      <c r="AA55" s="21"/>
      <c r="AB55" s="21"/>
      <c r="AC55" s="55"/>
      <c r="AD55" s="21"/>
      <c r="AE55" s="21"/>
      <c r="AF55" s="21"/>
      <c r="AG55" s="21"/>
      <c r="AH55" s="21"/>
      <c r="AI55" s="21"/>
    </row>
    <row r="56" spans="3:35">
      <c r="C56" s="21" t="s">
        <v>204</v>
      </c>
      <c r="D56" s="21"/>
      <c r="E56" s="21"/>
      <c r="F56" s="21"/>
      <c r="G56" s="21"/>
      <c r="H56" s="21"/>
      <c r="I56" s="21"/>
      <c r="J56" s="21"/>
      <c r="K56" s="21"/>
      <c r="L56" s="21"/>
      <c r="M56" s="21"/>
      <c r="N56" s="21"/>
      <c r="O56" s="21"/>
      <c r="P56" s="21"/>
      <c r="Q56" s="21"/>
      <c r="R56" s="21"/>
      <c r="S56" s="21"/>
      <c r="T56" s="21"/>
      <c r="U56" s="21"/>
      <c r="V56" s="21"/>
      <c r="W56" s="21"/>
      <c r="X56" s="21"/>
      <c r="Y56" s="21"/>
      <c r="Z56" s="21"/>
      <c r="AA56" s="21"/>
      <c r="AB56" s="21"/>
      <c r="AC56" s="55"/>
      <c r="AD56" s="21"/>
      <c r="AE56" s="21"/>
      <c r="AF56" s="21"/>
      <c r="AG56" s="21"/>
      <c r="AH56" s="21"/>
      <c r="AI56" s="21"/>
    </row>
    <row r="57" spans="3:35">
      <c r="C57" s="21"/>
      <c r="D57" s="21" t="s">
        <v>205</v>
      </c>
      <c r="E57" s="21"/>
      <c r="F57" s="21"/>
      <c r="G57" s="21"/>
      <c r="H57" s="21"/>
      <c r="I57" s="21"/>
      <c r="J57" s="21"/>
      <c r="K57" s="21"/>
      <c r="L57" s="21"/>
      <c r="M57" s="21"/>
      <c r="N57" s="21"/>
      <c r="O57" s="21"/>
      <c r="P57" s="21"/>
      <c r="Q57" s="21"/>
      <c r="R57" s="21"/>
      <c r="S57" s="21"/>
      <c r="T57" s="21"/>
      <c r="U57" s="21"/>
      <c r="V57" s="21"/>
      <c r="W57" s="21"/>
      <c r="X57" s="21"/>
      <c r="Y57" s="21"/>
      <c r="Z57" s="21"/>
      <c r="AA57" s="21"/>
      <c r="AB57" s="21"/>
      <c r="AC57" s="55"/>
      <c r="AD57" s="21"/>
      <c r="AE57" s="21"/>
      <c r="AF57" s="21"/>
      <c r="AG57" s="21"/>
      <c r="AH57" s="21"/>
      <c r="AI57" s="21"/>
    </row>
    <row r="58" spans="3:35">
      <c r="C58" s="21" t="s">
        <v>206</v>
      </c>
      <c r="D58" s="21"/>
      <c r="E58" s="21"/>
      <c r="F58" s="21"/>
      <c r="G58" s="21"/>
      <c r="H58" s="21"/>
      <c r="I58" s="21"/>
      <c r="J58" s="21"/>
      <c r="K58" s="21"/>
      <c r="L58" s="21"/>
      <c r="M58" s="21"/>
      <c r="N58" s="21"/>
      <c r="O58" s="21"/>
      <c r="P58" s="21"/>
      <c r="Q58" s="21"/>
      <c r="R58" s="21"/>
      <c r="S58" s="21"/>
      <c r="T58" s="21"/>
      <c r="U58" s="21"/>
      <c r="V58" s="21"/>
      <c r="W58" s="21"/>
      <c r="X58" s="21"/>
      <c r="Y58" s="21"/>
      <c r="Z58" s="21"/>
      <c r="AA58" s="21"/>
      <c r="AB58" s="21"/>
      <c r="AC58" s="55"/>
      <c r="AD58" s="21"/>
      <c r="AE58" s="21"/>
      <c r="AF58" s="21"/>
      <c r="AG58" s="21"/>
      <c r="AH58" s="21"/>
      <c r="AI58" s="21"/>
    </row>
    <row r="59" spans="3:35">
      <c r="C59" s="21"/>
      <c r="D59" s="21" t="s">
        <v>153</v>
      </c>
      <c r="E59" s="21"/>
      <c r="F59" s="21"/>
      <c r="G59" s="21"/>
      <c r="H59" s="21"/>
      <c r="I59" s="21"/>
      <c r="J59" s="21"/>
      <c r="K59" s="21"/>
      <c r="L59" s="21"/>
      <c r="M59" s="21"/>
      <c r="N59" s="21"/>
      <c r="O59" s="21"/>
      <c r="P59" s="21"/>
      <c r="Q59" s="21"/>
      <c r="R59" s="21"/>
      <c r="S59" s="21"/>
      <c r="T59" s="21"/>
      <c r="U59" s="21"/>
      <c r="V59" s="21"/>
      <c r="W59" s="21"/>
      <c r="X59" s="21"/>
      <c r="Y59" s="21"/>
      <c r="Z59" s="21"/>
      <c r="AA59" s="21"/>
      <c r="AB59" s="21"/>
      <c r="AC59" s="55"/>
      <c r="AD59" s="21"/>
      <c r="AE59" s="21"/>
      <c r="AF59" s="21"/>
      <c r="AG59" s="21"/>
      <c r="AH59" s="21"/>
      <c r="AI59" s="21"/>
    </row>
    <row r="60" spans="3:35">
      <c r="C60" s="21"/>
      <c r="D60" s="21" t="s">
        <v>145</v>
      </c>
      <c r="E60" s="21"/>
      <c r="F60" s="21"/>
      <c r="G60" s="21"/>
      <c r="H60" s="21"/>
      <c r="I60" s="21"/>
      <c r="J60" s="21"/>
      <c r="K60" s="21"/>
      <c r="L60" s="21"/>
      <c r="M60" s="21"/>
      <c r="N60" s="21"/>
      <c r="O60" s="21"/>
      <c r="P60" s="21"/>
      <c r="Q60" s="21"/>
      <c r="R60" s="21"/>
      <c r="S60" s="21"/>
      <c r="T60" s="21"/>
      <c r="U60" s="21"/>
      <c r="V60" s="21"/>
      <c r="W60" s="21"/>
      <c r="X60" s="21"/>
      <c r="Y60" s="21"/>
      <c r="Z60" s="21"/>
      <c r="AA60" s="21"/>
      <c r="AB60" s="21"/>
      <c r="AC60" s="55"/>
      <c r="AD60" s="21"/>
      <c r="AE60" s="21"/>
      <c r="AF60" s="21"/>
      <c r="AG60" s="21"/>
      <c r="AH60" s="21"/>
      <c r="AI60" s="21"/>
    </row>
    <row r="61" spans="3:35" ht="30">
      <c r="C61" s="56" t="s">
        <v>207</v>
      </c>
      <c r="D61" s="21"/>
      <c r="E61" s="21"/>
      <c r="F61" s="21"/>
      <c r="G61" s="21"/>
      <c r="H61" s="21"/>
      <c r="I61" s="21"/>
      <c r="J61" s="21"/>
      <c r="K61" s="21"/>
      <c r="L61" s="21"/>
      <c r="M61" s="21"/>
      <c r="N61" s="21"/>
      <c r="O61" s="21"/>
      <c r="P61" s="21"/>
      <c r="Q61" s="21"/>
      <c r="R61" s="21"/>
      <c r="S61" s="21"/>
      <c r="T61" s="21"/>
      <c r="U61" s="21"/>
      <c r="V61" s="21"/>
      <c r="W61" s="21"/>
      <c r="X61" s="21"/>
      <c r="Y61" s="21"/>
      <c r="Z61" s="21"/>
      <c r="AA61" s="21"/>
      <c r="AB61" s="21"/>
      <c r="AC61" s="55"/>
      <c r="AD61" s="21"/>
      <c r="AE61" s="21"/>
      <c r="AF61" s="21"/>
      <c r="AG61" s="21"/>
      <c r="AH61" s="21"/>
      <c r="AI61" s="21"/>
    </row>
    <row r="62" spans="3:35">
      <c r="C62" s="21"/>
      <c r="D62" s="21" t="s">
        <v>145</v>
      </c>
      <c r="E62" s="21"/>
      <c r="F62" s="21"/>
      <c r="G62" s="21"/>
      <c r="H62" s="21"/>
      <c r="I62" s="21"/>
      <c r="J62" s="21"/>
      <c r="K62" s="21"/>
      <c r="L62" s="21"/>
      <c r="M62" s="21"/>
      <c r="N62" s="21"/>
      <c r="O62" s="21"/>
      <c r="P62" s="21"/>
      <c r="Q62" s="21"/>
      <c r="R62" s="21"/>
      <c r="S62" s="21"/>
      <c r="T62" s="21"/>
      <c r="U62" s="21"/>
      <c r="V62" s="21"/>
      <c r="W62" s="21"/>
      <c r="X62" s="21"/>
      <c r="Y62" s="21"/>
      <c r="Z62" s="21"/>
      <c r="AA62" s="21"/>
      <c r="AB62" s="21"/>
      <c r="AC62" s="55"/>
      <c r="AD62" s="21"/>
      <c r="AE62" s="21"/>
      <c r="AF62" s="21"/>
      <c r="AG62" s="21"/>
      <c r="AH62" s="21"/>
      <c r="AI62" s="21"/>
    </row>
    <row r="63" spans="3:35">
      <c r="C63" s="21"/>
      <c r="D63" s="21" t="s">
        <v>187</v>
      </c>
      <c r="E63" s="21"/>
      <c r="F63" s="21"/>
      <c r="G63" s="21"/>
      <c r="H63" s="21"/>
      <c r="I63" s="21"/>
      <c r="J63" s="21"/>
      <c r="K63" s="57"/>
      <c r="L63" s="21"/>
      <c r="M63" s="21"/>
      <c r="N63" s="21"/>
      <c r="O63" s="21"/>
      <c r="P63" s="21"/>
      <c r="Q63" s="21"/>
      <c r="R63" s="21"/>
      <c r="S63" s="21"/>
      <c r="T63" s="21"/>
      <c r="U63" s="21"/>
      <c r="V63" s="21"/>
      <c r="W63" s="21"/>
      <c r="X63" s="21"/>
      <c r="Y63" s="21"/>
      <c r="Z63" s="21"/>
      <c r="AA63" s="21"/>
      <c r="AB63" s="21"/>
      <c r="AC63" s="55"/>
      <c r="AD63" s="21"/>
      <c r="AE63" s="21"/>
      <c r="AF63" s="21"/>
      <c r="AG63" s="21"/>
      <c r="AH63" s="21"/>
      <c r="AI63" s="21"/>
    </row>
    <row r="64" spans="3:35">
      <c r="C64" s="21"/>
      <c r="D64" s="21" t="s">
        <v>191</v>
      </c>
      <c r="E64" s="21"/>
      <c r="F64" s="21"/>
      <c r="G64" s="21"/>
      <c r="H64" s="21"/>
      <c r="I64" s="21"/>
      <c r="J64" s="21"/>
      <c r="K64" s="295">
        <v>229736</v>
      </c>
      <c r="L64" s="21"/>
      <c r="M64" s="21"/>
      <c r="N64" s="21"/>
      <c r="O64" s="21"/>
      <c r="P64" s="21"/>
      <c r="Q64" s="21"/>
      <c r="R64" s="21"/>
      <c r="S64" s="21"/>
      <c r="T64" s="21"/>
      <c r="U64" s="21"/>
      <c r="V64" s="21"/>
      <c r="W64" s="21"/>
      <c r="X64" s="21"/>
      <c r="Y64" s="21"/>
      <c r="Z64" s="21"/>
      <c r="AA64" s="21"/>
      <c r="AB64" s="21"/>
      <c r="AC64" s="55"/>
      <c r="AD64" s="21"/>
      <c r="AE64" s="21"/>
      <c r="AF64" s="21"/>
      <c r="AG64" s="21"/>
      <c r="AH64" s="21"/>
      <c r="AI64" s="21"/>
    </row>
    <row r="65" spans="3:35">
      <c r="C65" s="21" t="s">
        <v>208</v>
      </c>
      <c r="D65" s="21"/>
      <c r="E65" s="21"/>
      <c r="F65" s="21"/>
      <c r="G65" s="21"/>
      <c r="H65" s="21"/>
      <c r="I65" s="21"/>
      <c r="J65" s="21"/>
      <c r="K65" s="57"/>
      <c r="L65" s="21"/>
      <c r="M65" s="21"/>
      <c r="N65" s="21"/>
      <c r="O65" s="21"/>
      <c r="P65" s="21"/>
      <c r="Q65" s="21"/>
      <c r="R65" s="21"/>
      <c r="S65" s="21"/>
      <c r="T65" s="21"/>
      <c r="U65" s="21"/>
      <c r="V65" s="21"/>
      <c r="W65" s="21"/>
      <c r="X65" s="21"/>
      <c r="Y65" s="21"/>
      <c r="Z65" s="21"/>
      <c r="AA65" s="21"/>
      <c r="AB65" s="21"/>
      <c r="AC65" s="55"/>
      <c r="AD65" s="21"/>
      <c r="AE65" s="21"/>
      <c r="AF65" s="21"/>
      <c r="AG65" s="21"/>
      <c r="AH65" s="21"/>
      <c r="AI65" s="21"/>
    </row>
    <row r="66" spans="3:35">
      <c r="C66" s="21"/>
      <c r="D66" s="21" t="s">
        <v>145</v>
      </c>
      <c r="E66" s="21"/>
      <c r="F66" s="21"/>
      <c r="G66" s="21"/>
      <c r="H66" s="21"/>
      <c r="I66" s="21"/>
      <c r="J66" s="21"/>
      <c r="K66" s="57"/>
      <c r="L66" s="21"/>
      <c r="M66" s="21"/>
      <c r="N66" s="21"/>
      <c r="O66" s="21"/>
      <c r="P66" s="21"/>
      <c r="Q66" s="21"/>
      <c r="R66" s="21"/>
      <c r="S66" s="21"/>
      <c r="T66" s="21"/>
      <c r="U66" s="21"/>
      <c r="V66" s="21"/>
      <c r="W66" s="21"/>
      <c r="X66" s="21"/>
      <c r="Y66" s="21"/>
      <c r="Z66" s="21"/>
      <c r="AA66" s="21"/>
      <c r="AB66" s="21"/>
      <c r="AC66" s="55"/>
      <c r="AD66" s="21"/>
      <c r="AE66" s="21"/>
      <c r="AF66" s="21"/>
      <c r="AG66" s="21"/>
      <c r="AH66" s="21"/>
      <c r="AI66" s="21"/>
    </row>
    <row r="67" spans="3:35">
      <c r="C67" s="21" t="s">
        <v>209</v>
      </c>
      <c r="D67" s="21"/>
      <c r="E67" s="21"/>
      <c r="F67" s="21"/>
      <c r="G67" s="21"/>
      <c r="H67" s="21"/>
      <c r="I67" s="21"/>
      <c r="J67" s="21"/>
      <c r="K67" s="57"/>
      <c r="L67" s="21"/>
      <c r="M67" s="21"/>
      <c r="N67" s="21"/>
      <c r="O67" s="21"/>
      <c r="P67" s="21"/>
      <c r="Q67" s="21"/>
      <c r="R67" s="21"/>
      <c r="S67" s="21"/>
      <c r="T67" s="21"/>
      <c r="U67" s="21"/>
      <c r="V67" s="21"/>
      <c r="W67" s="21"/>
      <c r="X67" s="21"/>
      <c r="Y67" s="21"/>
      <c r="Z67" s="21"/>
      <c r="AA67" s="21"/>
      <c r="AB67" s="21"/>
      <c r="AC67" s="55"/>
      <c r="AD67" s="21"/>
      <c r="AE67" s="21"/>
      <c r="AF67" s="21"/>
      <c r="AG67" s="21"/>
      <c r="AH67" s="21"/>
      <c r="AI67" s="21"/>
    </row>
    <row r="68" spans="3:35">
      <c r="C68" s="21"/>
      <c r="D68" s="21" t="s">
        <v>145</v>
      </c>
      <c r="E68" s="21"/>
      <c r="F68" s="21"/>
      <c r="G68" s="21"/>
      <c r="H68" s="21"/>
      <c r="I68" s="21"/>
      <c r="J68" s="21"/>
      <c r="K68" s="57"/>
      <c r="L68" s="21"/>
      <c r="M68" s="21"/>
      <c r="N68" s="21"/>
      <c r="O68" s="21"/>
      <c r="P68" s="21"/>
      <c r="Q68" s="21"/>
      <c r="R68" s="21"/>
      <c r="S68" s="21"/>
      <c r="T68" s="21"/>
      <c r="U68" s="21"/>
      <c r="V68" s="21"/>
      <c r="W68" s="21"/>
      <c r="X68" s="21"/>
      <c r="Y68" s="21"/>
      <c r="Z68" s="21"/>
      <c r="AA68" s="21"/>
      <c r="AB68" s="21"/>
      <c r="AC68" s="55"/>
      <c r="AD68" s="21"/>
      <c r="AE68" s="21"/>
      <c r="AF68" s="21"/>
      <c r="AG68" s="21"/>
      <c r="AH68" s="21"/>
      <c r="AI68" s="21"/>
    </row>
    <row r="69" spans="3:35">
      <c r="C69" s="21"/>
      <c r="D69" s="21" t="s">
        <v>210</v>
      </c>
      <c r="E69" s="21"/>
      <c r="F69" s="21"/>
      <c r="G69" s="21"/>
      <c r="H69" s="21"/>
      <c r="I69" s="21"/>
      <c r="J69" s="21"/>
      <c r="K69" s="21"/>
      <c r="L69" s="21"/>
      <c r="M69" s="21"/>
      <c r="N69" s="21"/>
      <c r="O69" s="21"/>
      <c r="P69" s="21"/>
      <c r="Q69" s="21"/>
      <c r="R69" s="21"/>
      <c r="S69" s="21"/>
      <c r="T69" s="21"/>
      <c r="U69" s="21"/>
      <c r="V69" s="21"/>
      <c r="W69" s="21"/>
      <c r="X69" s="21"/>
      <c r="Y69" s="21"/>
      <c r="Z69" s="21"/>
      <c r="AA69" s="21"/>
      <c r="AB69" s="21"/>
      <c r="AC69" s="55"/>
      <c r="AD69" s="21"/>
      <c r="AE69" s="21"/>
      <c r="AF69" s="21"/>
      <c r="AG69" s="21"/>
      <c r="AH69" s="21"/>
      <c r="AI69" s="21"/>
    </row>
    <row r="70" spans="3:35">
      <c r="C70" s="21"/>
      <c r="D70" s="21" t="s">
        <v>187</v>
      </c>
      <c r="E70" s="21"/>
      <c r="F70" s="21"/>
      <c r="G70" s="21"/>
      <c r="H70" s="21"/>
      <c r="I70" s="21"/>
      <c r="J70" s="21"/>
      <c r="K70" s="21"/>
      <c r="L70" s="21"/>
      <c r="M70" s="21"/>
      <c r="N70" s="21"/>
      <c r="O70" s="21"/>
      <c r="P70" s="21"/>
      <c r="Q70" s="21"/>
      <c r="R70" s="21"/>
      <c r="S70" s="21"/>
      <c r="T70" s="21"/>
      <c r="U70" s="21"/>
      <c r="V70" s="21"/>
      <c r="W70" s="21"/>
      <c r="X70" s="21"/>
      <c r="Y70" s="21"/>
      <c r="Z70" s="21"/>
      <c r="AA70" s="21"/>
      <c r="AB70" s="21"/>
      <c r="AC70" s="55"/>
      <c r="AD70" s="21"/>
      <c r="AE70" s="21"/>
      <c r="AF70" s="21"/>
      <c r="AG70" s="21"/>
      <c r="AH70" s="21"/>
      <c r="AI70" s="21"/>
    </row>
    <row r="71" spans="3:35">
      <c r="C71" s="21" t="s">
        <v>211</v>
      </c>
      <c r="D71" s="21"/>
      <c r="E71" s="21"/>
      <c r="F71" s="21"/>
      <c r="G71" s="21"/>
      <c r="H71" s="21"/>
      <c r="I71" s="21"/>
      <c r="J71" s="21"/>
      <c r="K71" s="21"/>
      <c r="L71" s="21"/>
      <c r="M71" s="21"/>
      <c r="N71" s="21"/>
      <c r="O71" s="21"/>
      <c r="P71" s="21"/>
      <c r="Q71" s="21"/>
      <c r="R71" s="21"/>
      <c r="S71" s="21"/>
      <c r="T71" s="21"/>
      <c r="U71" s="21"/>
      <c r="V71" s="21"/>
      <c r="W71" s="21"/>
      <c r="X71" s="21"/>
      <c r="Y71" s="21"/>
      <c r="Z71" s="21"/>
      <c r="AA71" s="21"/>
      <c r="AB71" s="21"/>
      <c r="AC71" s="55"/>
      <c r="AD71" s="21"/>
      <c r="AE71" s="21"/>
      <c r="AF71" s="21"/>
      <c r="AG71" s="21"/>
      <c r="AH71" s="21"/>
      <c r="AI71" s="21"/>
    </row>
    <row r="72" spans="3:35">
      <c r="C72" s="21"/>
      <c r="D72" s="21" t="s">
        <v>145</v>
      </c>
      <c r="E72" s="21"/>
      <c r="F72" s="21"/>
      <c r="G72" s="21"/>
      <c r="H72" s="21"/>
      <c r="I72" s="21"/>
      <c r="J72" s="21"/>
      <c r="K72" s="21"/>
      <c r="L72" s="21"/>
      <c r="M72" s="21"/>
      <c r="N72" s="21"/>
      <c r="O72" s="21"/>
      <c r="P72" s="21"/>
      <c r="Q72" s="21"/>
      <c r="R72" s="21"/>
      <c r="S72" s="21"/>
      <c r="T72" s="21"/>
      <c r="U72" s="21"/>
      <c r="V72" s="21"/>
      <c r="W72" s="21"/>
      <c r="X72" s="21"/>
      <c r="Y72" s="21"/>
      <c r="Z72" s="21"/>
      <c r="AA72" s="21"/>
      <c r="AB72" s="21"/>
      <c r="AC72" s="55"/>
      <c r="AD72" s="21"/>
      <c r="AE72" s="21"/>
      <c r="AF72" s="21"/>
      <c r="AG72" s="21"/>
      <c r="AH72" s="21"/>
      <c r="AI72" s="21"/>
    </row>
    <row r="73" spans="3:35">
      <c r="C73" s="21"/>
      <c r="D73" s="21" t="s">
        <v>202</v>
      </c>
      <c r="E73" s="21"/>
      <c r="F73" s="21"/>
      <c r="G73" s="21"/>
      <c r="H73" s="21"/>
      <c r="I73" s="21"/>
      <c r="J73" s="21"/>
      <c r="K73" s="21"/>
      <c r="L73" s="21"/>
      <c r="M73" s="21"/>
      <c r="N73" s="21"/>
      <c r="O73" s="21"/>
      <c r="P73" s="21"/>
      <c r="Q73" s="21"/>
      <c r="R73" s="21"/>
      <c r="S73" s="21"/>
      <c r="T73" s="21"/>
      <c r="U73" s="21"/>
      <c r="V73" s="21"/>
      <c r="W73" s="21"/>
      <c r="X73" s="21"/>
      <c r="Y73" s="21"/>
      <c r="Z73" s="21"/>
      <c r="AA73" s="21"/>
      <c r="AB73" s="21"/>
      <c r="AC73" s="55"/>
      <c r="AD73" s="21"/>
      <c r="AE73" s="21"/>
      <c r="AF73" s="21"/>
      <c r="AG73" s="21"/>
      <c r="AH73" s="21"/>
      <c r="AI73" s="21"/>
    </row>
    <row r="74" spans="3:35">
      <c r="C74" s="21"/>
      <c r="D74" s="21" t="s">
        <v>212</v>
      </c>
      <c r="E74" s="21"/>
      <c r="F74" s="21"/>
      <c r="G74" s="21"/>
      <c r="H74" s="21"/>
      <c r="I74" s="21"/>
      <c r="J74" s="21"/>
      <c r="K74" s="21"/>
      <c r="L74" s="21"/>
      <c r="M74" s="21"/>
      <c r="N74" s="21"/>
      <c r="O74" s="21"/>
      <c r="P74" s="21"/>
      <c r="Q74" s="21"/>
      <c r="R74" s="21"/>
      <c r="S74" s="21"/>
      <c r="T74" s="21"/>
      <c r="U74" s="21"/>
      <c r="V74" s="21"/>
      <c r="W74" s="21"/>
      <c r="X74" s="21"/>
      <c r="Y74" s="21"/>
      <c r="Z74" s="21"/>
      <c r="AA74" s="21"/>
      <c r="AB74" s="21"/>
      <c r="AC74" s="55"/>
      <c r="AD74" s="21"/>
      <c r="AE74" s="21"/>
      <c r="AF74" s="21"/>
      <c r="AG74" s="21"/>
      <c r="AH74" s="21"/>
      <c r="AI74" s="21"/>
    </row>
    <row r="75" spans="3:35">
      <c r="C75" s="21" t="s">
        <v>213</v>
      </c>
      <c r="D75" s="21" t="s">
        <v>191</v>
      </c>
      <c r="E75" s="21"/>
      <c r="F75" s="21"/>
      <c r="G75" s="21"/>
      <c r="H75" s="21"/>
      <c r="I75" s="21"/>
      <c r="J75" s="21"/>
      <c r="K75" s="21"/>
      <c r="L75" s="21"/>
      <c r="M75" s="21"/>
      <c r="N75" s="21"/>
      <c r="O75" s="21"/>
      <c r="P75" s="21"/>
      <c r="Q75" s="21"/>
      <c r="R75" s="21"/>
      <c r="S75" s="21"/>
      <c r="T75" s="21"/>
      <c r="U75" s="21"/>
      <c r="V75" s="21"/>
      <c r="W75" s="21"/>
      <c r="X75" s="21"/>
      <c r="Y75" s="21"/>
      <c r="Z75" s="21"/>
      <c r="AA75" s="21"/>
      <c r="AB75" s="21"/>
      <c r="AC75" s="55"/>
      <c r="AD75" s="21"/>
      <c r="AE75" s="21"/>
      <c r="AF75" s="21"/>
      <c r="AG75" s="21"/>
      <c r="AH75" s="21"/>
      <c r="AI75" s="21"/>
    </row>
    <row r="76" spans="3:35">
      <c r="C76" s="21" t="s">
        <v>214</v>
      </c>
      <c r="D76" s="21"/>
      <c r="E76" s="21"/>
      <c r="F76" s="21"/>
      <c r="G76" s="21"/>
      <c r="H76" s="21"/>
      <c r="I76" s="21"/>
      <c r="J76" s="21"/>
      <c r="K76" s="21"/>
      <c r="L76" s="21"/>
      <c r="M76" s="21"/>
      <c r="N76" s="21"/>
      <c r="O76" s="21"/>
      <c r="P76" s="21"/>
      <c r="Q76" s="21"/>
      <c r="R76" s="21"/>
      <c r="S76" s="21"/>
      <c r="T76" s="21"/>
      <c r="U76" s="21"/>
      <c r="V76" s="21"/>
      <c r="W76" s="21"/>
      <c r="X76" s="21"/>
      <c r="Y76" s="21"/>
      <c r="Z76" s="21"/>
      <c r="AA76" s="21"/>
      <c r="AB76" s="21"/>
      <c r="AC76" s="55"/>
      <c r="AD76" s="21"/>
      <c r="AE76" s="21"/>
      <c r="AF76" s="21"/>
      <c r="AG76" s="21"/>
      <c r="AH76" s="21"/>
      <c r="AI76" s="21"/>
    </row>
    <row r="77" spans="3:35">
      <c r="C77" s="21"/>
      <c r="D77" s="21" t="s">
        <v>145</v>
      </c>
      <c r="E77" s="21"/>
      <c r="F77" s="21"/>
      <c r="G77" s="21"/>
      <c r="H77" s="21"/>
      <c r="I77" s="21"/>
      <c r="J77" s="21"/>
      <c r="K77" s="21"/>
      <c r="L77" s="21"/>
      <c r="M77" s="21"/>
      <c r="N77" s="21"/>
      <c r="O77" s="21"/>
      <c r="P77" s="21"/>
      <c r="Q77" s="21"/>
      <c r="R77" s="21"/>
      <c r="S77" s="21"/>
      <c r="T77" s="21"/>
      <c r="U77" s="21"/>
      <c r="V77" s="21"/>
      <c r="W77" s="21"/>
      <c r="X77" s="21"/>
      <c r="Y77" s="21"/>
      <c r="Z77" s="21"/>
      <c r="AA77" s="21"/>
      <c r="AB77" s="21"/>
      <c r="AC77" s="55"/>
      <c r="AD77" s="21"/>
      <c r="AE77" s="21"/>
      <c r="AF77" s="21"/>
      <c r="AG77" s="21"/>
      <c r="AH77" s="21"/>
      <c r="AI77" s="21"/>
    </row>
    <row r="78" spans="3:35">
      <c r="C78" s="21" t="s">
        <v>215</v>
      </c>
      <c r="D78" s="21"/>
      <c r="E78" s="21"/>
      <c r="F78" s="21"/>
      <c r="G78" s="21"/>
      <c r="H78" s="21"/>
      <c r="I78" s="21"/>
      <c r="J78" s="21"/>
      <c r="K78" s="21"/>
      <c r="L78" s="21"/>
      <c r="M78" s="21"/>
      <c r="N78" s="21"/>
      <c r="O78" s="21"/>
      <c r="P78" s="21"/>
      <c r="Q78" s="21"/>
      <c r="R78" s="21"/>
      <c r="S78" s="21"/>
      <c r="T78" s="21"/>
      <c r="U78" s="21"/>
      <c r="V78" s="21"/>
      <c r="W78" s="21"/>
      <c r="X78" s="21"/>
      <c r="Y78" s="21"/>
      <c r="Z78" s="21"/>
      <c r="AA78" s="21"/>
      <c r="AB78" s="21"/>
      <c r="AC78" s="55"/>
      <c r="AD78" s="21"/>
      <c r="AE78" s="21"/>
      <c r="AF78" s="21"/>
      <c r="AG78" s="21"/>
      <c r="AH78" s="21"/>
      <c r="AI78" s="21"/>
    </row>
    <row r="79" spans="3:35">
      <c r="C79" s="21"/>
      <c r="D79" s="21" t="s">
        <v>153</v>
      </c>
      <c r="E79" s="21"/>
      <c r="F79" s="21"/>
      <c r="G79" s="21"/>
      <c r="H79" s="21"/>
      <c r="I79" s="21"/>
      <c r="J79" s="21"/>
      <c r="K79" s="21"/>
      <c r="L79" s="21"/>
      <c r="M79" s="21"/>
      <c r="N79" s="21"/>
      <c r="O79" s="21"/>
      <c r="P79" s="21"/>
      <c r="Q79" s="21"/>
      <c r="R79" s="21"/>
      <c r="S79" s="21"/>
      <c r="T79" s="21"/>
      <c r="U79" s="21"/>
      <c r="V79" s="21"/>
      <c r="W79" s="21"/>
      <c r="X79" s="21"/>
      <c r="Y79" s="21"/>
      <c r="Z79" s="21"/>
      <c r="AA79" s="21"/>
      <c r="AB79" s="21"/>
      <c r="AC79" s="55"/>
      <c r="AD79" s="21"/>
      <c r="AE79" s="21"/>
      <c r="AF79" s="21"/>
      <c r="AG79" s="21"/>
      <c r="AH79" s="21"/>
      <c r="AI79" s="21"/>
    </row>
    <row r="80" spans="3:35">
      <c r="C80" s="21" t="s">
        <v>216</v>
      </c>
      <c r="D80" s="21"/>
      <c r="E80" s="21"/>
      <c r="F80" s="21"/>
      <c r="G80" s="21"/>
      <c r="H80" s="21"/>
      <c r="I80" s="21"/>
      <c r="J80" s="21"/>
      <c r="K80" s="21"/>
      <c r="L80" s="21"/>
      <c r="M80" s="21"/>
      <c r="N80" s="21"/>
      <c r="O80" s="21"/>
      <c r="P80" s="21"/>
      <c r="Q80" s="21"/>
      <c r="R80" s="21"/>
      <c r="S80" s="21"/>
      <c r="T80" s="21"/>
      <c r="U80" s="21"/>
      <c r="V80" s="21"/>
      <c r="W80" s="21"/>
      <c r="X80" s="21"/>
      <c r="Y80" s="21"/>
      <c r="Z80" s="21"/>
      <c r="AA80" s="21"/>
      <c r="AB80" s="21"/>
      <c r="AC80" s="55"/>
      <c r="AD80" s="21"/>
      <c r="AE80" s="21"/>
      <c r="AF80" s="21"/>
      <c r="AG80" s="21"/>
      <c r="AH80" s="21"/>
      <c r="AI80" s="21"/>
    </row>
    <row r="81" spans="3:35">
      <c r="C81" s="21"/>
      <c r="D81" s="21" t="s">
        <v>153</v>
      </c>
      <c r="E81" s="21"/>
      <c r="F81" s="21"/>
      <c r="G81" s="21"/>
      <c r="H81" s="21"/>
      <c r="I81" s="21"/>
      <c r="J81" s="21"/>
      <c r="K81" s="21"/>
      <c r="L81" s="21"/>
      <c r="M81" s="21"/>
      <c r="N81" s="21"/>
      <c r="O81" s="21"/>
      <c r="P81" s="21"/>
      <c r="Q81" s="21"/>
      <c r="R81" s="21"/>
      <c r="S81" s="21"/>
      <c r="T81" s="21"/>
      <c r="U81" s="21"/>
      <c r="V81" s="21"/>
      <c r="W81" s="21"/>
      <c r="X81" s="21"/>
      <c r="Y81" s="21"/>
      <c r="Z81" s="21"/>
      <c r="AA81" s="21"/>
      <c r="AB81" s="21"/>
      <c r="AC81" s="55"/>
      <c r="AD81" s="21"/>
      <c r="AE81" s="21"/>
      <c r="AF81" s="21"/>
      <c r="AG81" s="21"/>
      <c r="AH81" s="21"/>
      <c r="AI81" s="21"/>
    </row>
    <row r="82" spans="3:35">
      <c r="C82" s="21"/>
      <c r="D82" s="21" t="s">
        <v>145</v>
      </c>
      <c r="E82" s="21"/>
      <c r="F82" s="21"/>
      <c r="G82" s="21"/>
      <c r="H82" s="21"/>
      <c r="I82" s="21"/>
      <c r="J82" s="21"/>
      <c r="K82" s="21"/>
      <c r="L82" s="21"/>
      <c r="M82" s="21"/>
      <c r="N82" s="21"/>
      <c r="O82" s="21"/>
      <c r="P82" s="21"/>
      <c r="Q82" s="21"/>
      <c r="R82" s="21"/>
      <c r="S82" s="21"/>
      <c r="T82" s="21"/>
      <c r="U82" s="21"/>
      <c r="V82" s="21"/>
      <c r="W82" s="21"/>
      <c r="X82" s="21"/>
      <c r="Y82" s="21"/>
      <c r="Z82" s="21"/>
      <c r="AA82" s="21"/>
      <c r="AB82" s="21"/>
      <c r="AC82" s="55"/>
      <c r="AD82" s="21"/>
      <c r="AE82" s="21"/>
      <c r="AF82" s="21"/>
      <c r="AG82" s="21"/>
      <c r="AH82" s="21"/>
      <c r="AI82" s="21"/>
    </row>
    <row r="83" spans="3:35">
      <c r="C83" s="21" t="s">
        <v>217</v>
      </c>
      <c r="D83" s="21" t="s">
        <v>191</v>
      </c>
      <c r="E83" s="21"/>
      <c r="F83" s="21"/>
      <c r="G83" s="21"/>
      <c r="H83" s="21"/>
      <c r="I83" s="21"/>
      <c r="J83" s="21"/>
      <c r="K83" s="21"/>
      <c r="L83" s="21"/>
      <c r="M83" s="21"/>
      <c r="N83" s="21"/>
      <c r="O83" s="21"/>
      <c r="P83" s="21"/>
      <c r="Q83" s="21"/>
      <c r="R83" s="21"/>
      <c r="S83" s="21"/>
      <c r="T83" s="21"/>
      <c r="U83" s="21"/>
      <c r="V83" s="21"/>
      <c r="W83" s="21"/>
      <c r="X83" s="21"/>
      <c r="Y83" s="21"/>
      <c r="Z83" s="21"/>
      <c r="AA83" s="21"/>
      <c r="AB83" s="21"/>
      <c r="AC83" s="55"/>
      <c r="AD83" s="21"/>
      <c r="AE83" s="21"/>
      <c r="AF83" s="21"/>
      <c r="AG83" s="21"/>
      <c r="AH83" s="21"/>
      <c r="AI83" s="21"/>
    </row>
    <row r="84" spans="3:35" ht="30">
      <c r="C84" s="56" t="s">
        <v>218</v>
      </c>
      <c r="D84" s="21"/>
      <c r="E84" s="21"/>
      <c r="F84" s="21"/>
      <c r="G84" s="21"/>
      <c r="H84" s="21"/>
      <c r="I84" s="21"/>
      <c r="J84" s="21"/>
      <c r="K84" s="21"/>
      <c r="L84" s="21"/>
      <c r="M84" s="21"/>
      <c r="N84" s="21"/>
      <c r="O84" s="21"/>
      <c r="P84" s="21"/>
      <c r="Q84" s="21"/>
      <c r="R84" s="21"/>
      <c r="S84" s="21"/>
      <c r="T84" s="21"/>
      <c r="U84" s="21"/>
      <c r="V84" s="21"/>
      <c r="W84" s="21"/>
      <c r="X84" s="21"/>
      <c r="Y84" s="21"/>
      <c r="Z84" s="21"/>
      <c r="AA84" s="21"/>
      <c r="AB84" s="21"/>
      <c r="AC84" s="55"/>
      <c r="AD84" s="21"/>
      <c r="AE84" s="21"/>
      <c r="AF84" s="21"/>
      <c r="AG84" s="21"/>
      <c r="AH84" s="21"/>
      <c r="AI84" s="21"/>
    </row>
    <row r="85" spans="3:35">
      <c r="C85" s="56"/>
      <c r="D85" s="21" t="s">
        <v>179</v>
      </c>
      <c r="E85" s="21"/>
      <c r="F85" s="21"/>
      <c r="G85" s="21"/>
      <c r="H85" s="21"/>
      <c r="I85" s="21"/>
      <c r="J85" s="21"/>
      <c r="K85" s="21"/>
      <c r="L85" s="21"/>
      <c r="M85" s="21"/>
      <c r="N85" s="21"/>
      <c r="O85" s="21"/>
      <c r="P85" s="21"/>
      <c r="Q85" s="21"/>
      <c r="R85" s="21"/>
      <c r="S85" s="21"/>
      <c r="T85" s="21"/>
      <c r="U85" s="21"/>
      <c r="V85" s="21"/>
      <c r="W85" s="21"/>
      <c r="X85" s="21"/>
      <c r="Y85" s="21"/>
      <c r="Z85" s="21"/>
      <c r="AA85" s="21"/>
      <c r="AB85" s="21"/>
      <c r="AC85" s="55"/>
      <c r="AD85" s="21"/>
      <c r="AE85" s="21"/>
      <c r="AF85" s="21"/>
      <c r="AG85" s="21"/>
      <c r="AH85" s="21"/>
      <c r="AI85" s="21"/>
    </row>
    <row r="86" spans="3:35">
      <c r="C86" s="56"/>
      <c r="D86" s="21" t="s">
        <v>219</v>
      </c>
      <c r="E86" s="21"/>
      <c r="F86" s="21"/>
      <c r="G86" s="21"/>
      <c r="H86" s="21"/>
      <c r="I86" s="21"/>
      <c r="J86" s="21"/>
      <c r="K86" s="21"/>
      <c r="L86" s="21"/>
      <c r="M86" s="21"/>
      <c r="N86" s="21"/>
      <c r="O86" s="21"/>
      <c r="P86" s="21"/>
      <c r="Q86" s="21"/>
      <c r="R86" s="21"/>
      <c r="S86" s="21"/>
      <c r="T86" s="21"/>
      <c r="U86" s="21"/>
      <c r="V86" s="21"/>
      <c r="W86" s="21"/>
      <c r="X86" s="21"/>
      <c r="Y86" s="21"/>
      <c r="Z86" s="21"/>
      <c r="AA86" s="21"/>
      <c r="AB86" s="21"/>
      <c r="AC86" s="55"/>
      <c r="AD86" s="21"/>
      <c r="AE86" s="21"/>
      <c r="AF86" s="21"/>
      <c r="AG86" s="21"/>
      <c r="AH86" s="21"/>
      <c r="AI86" s="21"/>
    </row>
    <row r="87" spans="3:35" ht="30">
      <c r="C87" s="56" t="s">
        <v>220</v>
      </c>
      <c r="D87" s="21"/>
      <c r="E87" s="21"/>
      <c r="F87" s="21"/>
      <c r="G87" s="21"/>
      <c r="H87" s="21"/>
      <c r="I87" s="21"/>
      <c r="J87" s="21"/>
      <c r="K87" s="21"/>
      <c r="L87" s="21"/>
      <c r="M87" s="21"/>
      <c r="N87" s="21"/>
      <c r="O87" s="21"/>
      <c r="P87" s="21"/>
      <c r="Q87" s="21"/>
      <c r="R87" s="21"/>
      <c r="S87" s="21"/>
      <c r="T87" s="21"/>
      <c r="U87" s="21"/>
      <c r="V87" s="21"/>
      <c r="W87" s="21"/>
      <c r="X87" s="21"/>
      <c r="Y87" s="21"/>
      <c r="Z87" s="21"/>
      <c r="AA87" s="21"/>
      <c r="AB87" s="21"/>
      <c r="AC87" s="55"/>
      <c r="AD87" s="21"/>
      <c r="AE87" s="21"/>
      <c r="AF87" s="21"/>
      <c r="AG87" s="21"/>
      <c r="AH87" s="21"/>
      <c r="AI87" s="21"/>
    </row>
    <row r="88" spans="3:35">
      <c r="C88" s="56"/>
      <c r="D88" s="21" t="s">
        <v>179</v>
      </c>
      <c r="E88" s="21"/>
      <c r="F88" s="21"/>
      <c r="G88" s="21"/>
      <c r="H88" s="21"/>
      <c r="I88" s="21"/>
      <c r="J88" s="21"/>
      <c r="K88" s="21"/>
      <c r="L88" s="21"/>
      <c r="M88" s="21"/>
      <c r="N88" s="21"/>
      <c r="O88" s="21"/>
      <c r="P88" s="21"/>
      <c r="Q88" s="21"/>
      <c r="R88" s="21"/>
      <c r="S88" s="21"/>
      <c r="T88" s="21"/>
      <c r="U88" s="21"/>
      <c r="V88" s="21"/>
      <c r="W88" s="21"/>
      <c r="X88" s="21"/>
      <c r="Y88" s="21"/>
      <c r="Z88" s="21"/>
      <c r="AA88" s="21"/>
      <c r="AB88" s="21"/>
      <c r="AC88" s="55"/>
      <c r="AD88" s="21"/>
      <c r="AE88" s="21"/>
      <c r="AF88" s="21"/>
      <c r="AG88" s="21"/>
      <c r="AH88" s="21"/>
      <c r="AI88" s="21"/>
    </row>
    <row r="89" spans="3:35" ht="30">
      <c r="C89" s="56" t="s">
        <v>221</v>
      </c>
      <c r="D89" s="21"/>
      <c r="E89" s="21"/>
      <c r="F89" s="21"/>
      <c r="G89" s="21"/>
      <c r="H89" s="21"/>
      <c r="I89" s="21"/>
      <c r="J89" s="21"/>
      <c r="K89" s="294">
        <v>0</v>
      </c>
      <c r="L89" s="21"/>
      <c r="M89" s="21"/>
      <c r="N89" s="21"/>
      <c r="O89" s="21"/>
      <c r="P89" s="21"/>
      <c r="Q89" s="21"/>
      <c r="R89" s="21"/>
      <c r="S89" s="21"/>
      <c r="T89" s="21"/>
      <c r="U89" s="21"/>
      <c r="V89" s="21"/>
      <c r="W89" s="21"/>
      <c r="X89" s="21"/>
      <c r="Y89" s="21"/>
      <c r="Z89" s="21"/>
      <c r="AA89" s="21"/>
      <c r="AB89" s="21"/>
      <c r="AC89" s="55"/>
      <c r="AD89" s="21"/>
      <c r="AE89" s="21"/>
      <c r="AF89" s="21"/>
      <c r="AG89" s="21"/>
      <c r="AH89" s="21"/>
      <c r="AI89" s="21"/>
    </row>
    <row r="90" spans="3:35">
      <c r="C90" s="21"/>
      <c r="D90" s="21" t="s">
        <v>191</v>
      </c>
      <c r="E90" s="21"/>
      <c r="F90" s="21"/>
      <c r="G90" s="21"/>
      <c r="H90" s="21"/>
      <c r="I90" s="21"/>
      <c r="J90" s="21"/>
      <c r="K90" s="21"/>
      <c r="L90" s="21"/>
      <c r="M90" s="21"/>
      <c r="N90" s="21"/>
      <c r="O90" s="21"/>
      <c r="P90" s="21"/>
      <c r="Q90" s="21"/>
      <c r="R90" s="21"/>
      <c r="S90" s="21"/>
      <c r="T90" s="21"/>
      <c r="U90" s="21"/>
      <c r="V90" s="21"/>
      <c r="W90" s="21"/>
      <c r="X90" s="21"/>
      <c r="Y90" s="21"/>
      <c r="Z90" s="21"/>
      <c r="AA90" s="21"/>
      <c r="AB90" s="21"/>
      <c r="AC90" s="55"/>
      <c r="AD90" s="21"/>
      <c r="AE90" s="21"/>
      <c r="AF90" s="21"/>
      <c r="AG90" s="21"/>
      <c r="AH90" s="21"/>
      <c r="AI90" s="21"/>
    </row>
    <row r="91" spans="3:35">
      <c r="C91" s="21" t="s">
        <v>222</v>
      </c>
      <c r="D91" s="21"/>
      <c r="E91" s="21"/>
      <c r="F91" s="21"/>
      <c r="G91" s="21"/>
      <c r="H91" s="21"/>
      <c r="I91" s="21"/>
      <c r="J91" s="21"/>
      <c r="K91" s="21"/>
      <c r="L91" s="21"/>
      <c r="M91" s="21"/>
      <c r="N91" s="21"/>
      <c r="O91" s="21"/>
      <c r="P91" s="21"/>
      <c r="Q91" s="21"/>
      <c r="R91" s="21"/>
      <c r="S91" s="21"/>
      <c r="T91" s="21"/>
      <c r="U91" s="21"/>
      <c r="V91" s="21"/>
      <c r="W91" s="21"/>
      <c r="X91" s="21"/>
      <c r="Y91" s="21"/>
      <c r="Z91" s="21"/>
      <c r="AA91" s="21"/>
      <c r="AB91" s="21"/>
      <c r="AC91" s="55"/>
      <c r="AD91" s="21"/>
      <c r="AE91" s="21"/>
      <c r="AF91" s="21"/>
      <c r="AG91" s="21"/>
      <c r="AH91" s="21"/>
      <c r="AI91" s="21"/>
    </row>
    <row r="92" spans="3:35">
      <c r="C92" s="21" t="s">
        <v>223</v>
      </c>
      <c r="D92" s="21"/>
      <c r="E92" s="21"/>
      <c r="F92" s="21"/>
      <c r="G92" s="21"/>
      <c r="H92" s="21"/>
      <c r="I92" s="21"/>
      <c r="J92" s="21"/>
      <c r="K92" s="21"/>
      <c r="L92" s="21"/>
      <c r="M92" s="21"/>
      <c r="N92" s="21"/>
      <c r="O92" s="21"/>
      <c r="P92" s="21"/>
      <c r="Q92" s="21"/>
      <c r="R92" s="21"/>
      <c r="S92" s="21"/>
      <c r="T92" s="21"/>
      <c r="U92" s="21"/>
      <c r="V92" s="21"/>
      <c r="W92" s="21"/>
      <c r="X92" s="21"/>
      <c r="Y92" s="21"/>
      <c r="Z92" s="21"/>
      <c r="AA92" s="21"/>
      <c r="AB92" s="21"/>
      <c r="AC92" s="55"/>
      <c r="AD92" s="21"/>
      <c r="AE92" s="21"/>
      <c r="AF92" s="21"/>
      <c r="AG92" s="21"/>
      <c r="AH92" s="21"/>
      <c r="AI92" s="21"/>
    </row>
    <row r="93" spans="3:35" ht="30">
      <c r="C93" s="56" t="s">
        <v>224</v>
      </c>
      <c r="D93" s="21"/>
      <c r="E93" s="21"/>
      <c r="F93" s="21"/>
      <c r="G93" s="21"/>
      <c r="H93" s="21"/>
      <c r="I93" s="21"/>
      <c r="J93" s="21"/>
      <c r="K93" s="295">
        <v>136</v>
      </c>
      <c r="L93" s="21"/>
      <c r="M93" s="21"/>
      <c r="N93" s="21"/>
      <c r="O93" s="21"/>
      <c r="P93" s="21"/>
      <c r="Q93" s="21"/>
      <c r="R93" s="21"/>
      <c r="S93" s="21"/>
      <c r="T93" s="21"/>
      <c r="U93" s="21"/>
      <c r="V93" s="21"/>
      <c r="W93" s="21"/>
      <c r="X93" s="21"/>
      <c r="Y93" s="21"/>
      <c r="Z93" s="21"/>
      <c r="AA93" s="21"/>
      <c r="AB93" s="21"/>
      <c r="AC93" s="55"/>
      <c r="AD93" s="21"/>
      <c r="AE93" s="21"/>
      <c r="AF93" s="21"/>
      <c r="AG93" s="21"/>
      <c r="AH93" s="21"/>
      <c r="AI93" s="21"/>
    </row>
    <row r="94" spans="3:35">
      <c r="C94" s="21"/>
      <c r="D94" s="21" t="s">
        <v>225</v>
      </c>
      <c r="E94" s="21"/>
      <c r="F94" s="21"/>
      <c r="G94" s="21"/>
      <c r="H94" s="21"/>
      <c r="I94" s="21"/>
      <c r="J94" s="21"/>
      <c r="K94" s="57"/>
      <c r="L94" s="21"/>
      <c r="M94" s="21"/>
      <c r="N94" s="21"/>
      <c r="O94" s="21"/>
      <c r="P94" s="21"/>
      <c r="Q94" s="21"/>
      <c r="R94" s="21"/>
      <c r="S94" s="21"/>
      <c r="T94" s="21"/>
      <c r="U94" s="21"/>
      <c r="V94" s="21"/>
      <c r="W94" s="21"/>
      <c r="X94" s="21"/>
      <c r="Y94" s="21"/>
      <c r="Z94" s="21"/>
      <c r="AA94" s="21"/>
      <c r="AB94" s="21"/>
      <c r="AC94" s="55"/>
      <c r="AD94" s="21"/>
      <c r="AE94" s="21"/>
      <c r="AF94" s="21"/>
      <c r="AG94" s="21"/>
      <c r="AH94" s="21"/>
      <c r="AI94" s="21"/>
    </row>
    <row r="95" spans="3:35">
      <c r="C95" s="21"/>
      <c r="D95" s="21" t="s">
        <v>181</v>
      </c>
      <c r="E95" s="21"/>
      <c r="F95" s="21"/>
      <c r="G95" s="21"/>
      <c r="H95" s="21"/>
      <c r="I95" s="21"/>
      <c r="J95" s="21"/>
      <c r="K95" s="57"/>
      <c r="L95" s="21"/>
      <c r="M95" s="21"/>
      <c r="N95" s="21"/>
      <c r="O95" s="21"/>
      <c r="P95" s="21"/>
      <c r="Q95" s="21"/>
      <c r="R95" s="21"/>
      <c r="S95" s="21"/>
      <c r="T95" s="21"/>
      <c r="U95" s="21"/>
      <c r="V95" s="21"/>
      <c r="W95" s="21"/>
      <c r="X95" s="21"/>
      <c r="Y95" s="21"/>
      <c r="Z95" s="21"/>
      <c r="AA95" s="21"/>
      <c r="AB95" s="21"/>
      <c r="AC95" s="55"/>
      <c r="AD95" s="21"/>
      <c r="AE95" s="21"/>
      <c r="AF95" s="21"/>
      <c r="AG95" s="21"/>
      <c r="AH95" s="21"/>
      <c r="AI95" s="21"/>
    </row>
    <row r="96" spans="3:35">
      <c r="C96" s="21" t="s">
        <v>226</v>
      </c>
      <c r="D96" s="21"/>
      <c r="E96" s="21"/>
      <c r="F96" s="21"/>
      <c r="G96" s="21"/>
      <c r="H96" s="21"/>
      <c r="I96" s="21"/>
      <c r="J96" s="21"/>
      <c r="K96" s="57"/>
      <c r="L96" s="21"/>
      <c r="M96" s="21"/>
      <c r="N96" s="21"/>
      <c r="O96" s="21"/>
      <c r="P96" s="21"/>
      <c r="Q96" s="21"/>
      <c r="R96" s="21"/>
      <c r="S96" s="21"/>
      <c r="T96" s="21"/>
      <c r="U96" s="21"/>
      <c r="V96" s="21"/>
      <c r="W96" s="21"/>
      <c r="X96" s="21"/>
      <c r="Y96" s="21"/>
      <c r="Z96" s="21"/>
      <c r="AA96" s="21"/>
      <c r="AB96" s="21"/>
      <c r="AC96" s="55"/>
      <c r="AD96" s="21"/>
      <c r="AE96" s="21"/>
      <c r="AF96" s="21"/>
      <c r="AG96" s="21"/>
      <c r="AH96" s="21"/>
      <c r="AI96" s="21"/>
    </row>
    <row r="97" spans="3:35">
      <c r="C97" s="21"/>
      <c r="D97" s="21" t="s">
        <v>153</v>
      </c>
      <c r="E97" s="21"/>
      <c r="F97" s="21"/>
      <c r="G97" s="21"/>
      <c r="H97" s="21"/>
      <c r="I97" s="21"/>
      <c r="J97" s="21"/>
      <c r="K97" s="57"/>
      <c r="L97" s="21"/>
      <c r="M97" s="21"/>
      <c r="N97" s="21"/>
      <c r="O97" s="21"/>
      <c r="P97" s="21"/>
      <c r="Q97" s="21"/>
      <c r="R97" s="21"/>
      <c r="S97" s="21"/>
      <c r="T97" s="21"/>
      <c r="U97" s="21"/>
      <c r="V97" s="21"/>
      <c r="W97" s="21"/>
      <c r="X97" s="21"/>
      <c r="Y97" s="21"/>
      <c r="Z97" s="21"/>
      <c r="AA97" s="21"/>
      <c r="AB97" s="21"/>
      <c r="AC97" s="55"/>
      <c r="AD97" s="21"/>
      <c r="AE97" s="21"/>
      <c r="AF97" s="21"/>
      <c r="AG97" s="21"/>
      <c r="AH97" s="21"/>
      <c r="AI97" s="21"/>
    </row>
    <row r="98" spans="3:35">
      <c r="C98" s="21"/>
      <c r="D98" s="21" t="s">
        <v>227</v>
      </c>
      <c r="E98" s="21"/>
      <c r="F98" s="21"/>
      <c r="G98" s="21"/>
      <c r="H98" s="21"/>
      <c r="I98" s="21"/>
      <c r="J98" s="21"/>
      <c r="K98" s="57"/>
      <c r="L98" s="21"/>
      <c r="M98" s="21"/>
      <c r="N98" s="21"/>
      <c r="O98" s="21"/>
      <c r="P98" s="21"/>
      <c r="Q98" s="21"/>
      <c r="R98" s="21"/>
      <c r="S98" s="21"/>
      <c r="T98" s="21"/>
      <c r="U98" s="21"/>
      <c r="V98" s="21"/>
      <c r="W98" s="21"/>
      <c r="X98" s="21"/>
      <c r="Y98" s="21"/>
      <c r="Z98" s="21"/>
      <c r="AA98" s="21"/>
      <c r="AB98" s="21"/>
      <c r="AC98" s="55"/>
      <c r="AD98" s="21"/>
      <c r="AE98" s="21"/>
      <c r="AF98" s="21"/>
      <c r="AG98" s="21"/>
      <c r="AH98" s="21"/>
      <c r="AI98" s="21"/>
    </row>
    <row r="99" spans="3:35">
      <c r="C99" s="21" t="s">
        <v>228</v>
      </c>
      <c r="D99" s="21"/>
      <c r="E99" s="21"/>
      <c r="F99" s="21"/>
      <c r="G99" s="21"/>
      <c r="H99" s="21"/>
      <c r="I99" s="21"/>
      <c r="J99" s="21"/>
      <c r="K99" s="21"/>
      <c r="L99" s="21"/>
      <c r="M99" s="21"/>
      <c r="N99" s="21"/>
      <c r="O99" s="21"/>
      <c r="P99" s="21"/>
      <c r="Q99" s="21"/>
      <c r="R99" s="21"/>
      <c r="S99" s="21"/>
      <c r="T99" s="21"/>
      <c r="U99" s="21"/>
      <c r="V99" s="21"/>
      <c r="W99" s="21"/>
      <c r="X99" s="21"/>
      <c r="Y99" s="21"/>
      <c r="Z99" s="21"/>
      <c r="AA99" s="21"/>
      <c r="AB99" s="21"/>
      <c r="AC99" s="55"/>
      <c r="AD99" s="21"/>
      <c r="AE99" s="21"/>
      <c r="AF99" s="21"/>
      <c r="AG99" s="21"/>
      <c r="AH99" s="21"/>
      <c r="AI99" s="21"/>
    </row>
    <row r="100" spans="3:35">
      <c r="C100" s="21"/>
      <c r="D100" s="21" t="s">
        <v>121</v>
      </c>
      <c r="E100" s="21"/>
      <c r="F100" s="21"/>
      <c r="G100" s="21"/>
      <c r="H100" s="21"/>
      <c r="I100" s="21"/>
      <c r="J100" s="21"/>
      <c r="K100" s="21"/>
      <c r="L100" s="21"/>
      <c r="M100" s="21"/>
      <c r="N100" s="21"/>
      <c r="O100" s="21"/>
      <c r="P100" s="21"/>
      <c r="Q100" s="21"/>
      <c r="R100" s="21"/>
      <c r="S100" s="21"/>
      <c r="T100" s="21"/>
      <c r="U100" s="21"/>
      <c r="V100" s="21"/>
      <c r="W100" s="21"/>
      <c r="X100" s="21"/>
      <c r="Y100" s="21"/>
      <c r="Z100" s="21"/>
      <c r="AA100" s="21"/>
      <c r="AB100" s="21"/>
      <c r="AC100" s="55"/>
      <c r="AD100" s="21"/>
      <c r="AE100" s="21"/>
      <c r="AF100" s="21"/>
      <c r="AG100" s="21"/>
      <c r="AH100" s="21"/>
      <c r="AI100" s="21"/>
    </row>
    <row r="101" spans="3:35">
      <c r="C101" s="21"/>
      <c r="D101" s="21" t="s">
        <v>227</v>
      </c>
      <c r="E101" s="21"/>
      <c r="F101" s="21"/>
      <c r="G101" s="21"/>
      <c r="H101" s="21"/>
      <c r="I101" s="21"/>
      <c r="J101" s="21"/>
      <c r="K101" s="21"/>
      <c r="L101" s="21"/>
      <c r="M101" s="21"/>
      <c r="N101" s="21"/>
      <c r="O101" s="21"/>
      <c r="P101" s="21"/>
      <c r="Q101" s="21"/>
      <c r="R101" s="21"/>
      <c r="S101" s="21"/>
      <c r="T101" s="21"/>
      <c r="U101" s="21"/>
      <c r="V101" s="21"/>
      <c r="W101" s="21"/>
      <c r="X101" s="21"/>
      <c r="Y101" s="21"/>
      <c r="Z101" s="21"/>
      <c r="AA101" s="21"/>
      <c r="AB101" s="21"/>
      <c r="AC101" s="55"/>
      <c r="AD101" s="21"/>
      <c r="AE101" s="21"/>
      <c r="AF101" s="21"/>
      <c r="AG101" s="21"/>
      <c r="AH101" s="21"/>
      <c r="AI101" s="21"/>
    </row>
    <row r="102" spans="3:35">
      <c r="C102" s="21"/>
      <c r="D102" s="21" t="s">
        <v>188</v>
      </c>
      <c r="E102" s="21"/>
      <c r="F102" s="21"/>
      <c r="G102" s="21"/>
      <c r="H102" s="21"/>
      <c r="I102" s="21"/>
      <c r="J102" s="21"/>
      <c r="K102" s="21"/>
      <c r="L102" s="21"/>
      <c r="M102" s="21"/>
      <c r="N102" s="21"/>
      <c r="O102" s="21"/>
      <c r="P102" s="21"/>
      <c r="Q102" s="21"/>
      <c r="R102" s="21"/>
      <c r="S102" s="21"/>
      <c r="T102" s="21"/>
      <c r="U102" s="21"/>
      <c r="V102" s="21"/>
      <c r="W102" s="21"/>
      <c r="X102" s="21"/>
      <c r="Y102" s="21"/>
      <c r="Z102" s="21"/>
      <c r="AA102" s="21"/>
      <c r="AB102" s="21"/>
      <c r="AC102" s="55"/>
      <c r="AD102" s="21"/>
      <c r="AE102" s="21"/>
      <c r="AF102" s="21"/>
      <c r="AG102" s="21"/>
      <c r="AH102" s="21"/>
      <c r="AI102" s="21"/>
    </row>
    <row r="103" spans="3:35">
      <c r="C103" s="21" t="s">
        <v>229</v>
      </c>
      <c r="D103" s="21" t="s">
        <v>121</v>
      </c>
      <c r="E103" s="21"/>
      <c r="F103" s="21"/>
      <c r="G103" s="21"/>
      <c r="H103" s="21"/>
      <c r="I103" s="21"/>
      <c r="J103" s="21"/>
      <c r="K103" s="21"/>
      <c r="L103" s="21"/>
      <c r="M103" s="21"/>
      <c r="N103" s="21"/>
      <c r="O103" s="21"/>
      <c r="P103" s="21"/>
      <c r="Q103" s="21"/>
      <c r="R103" s="21"/>
      <c r="S103" s="21"/>
      <c r="T103" s="21"/>
      <c r="U103" s="21"/>
      <c r="V103" s="21"/>
      <c r="W103" s="21"/>
      <c r="X103" s="21"/>
      <c r="Y103" s="21"/>
      <c r="Z103" s="21"/>
      <c r="AA103" s="21"/>
      <c r="AB103" s="21"/>
      <c r="AC103" s="55"/>
      <c r="AD103" s="21"/>
      <c r="AE103" s="21"/>
      <c r="AF103" s="21"/>
      <c r="AG103" s="21"/>
      <c r="AH103" s="21"/>
      <c r="AI103" s="21"/>
    </row>
    <row r="104" spans="3:35">
      <c r="C104" s="21"/>
      <c r="D104" s="21" t="s">
        <v>181</v>
      </c>
      <c r="E104" s="21"/>
      <c r="F104" s="21"/>
      <c r="G104" s="21"/>
      <c r="H104" s="21"/>
      <c r="I104" s="21"/>
      <c r="J104" s="21"/>
      <c r="K104" s="21"/>
      <c r="L104" s="21"/>
      <c r="M104" s="21"/>
      <c r="N104" s="21"/>
      <c r="O104" s="21"/>
      <c r="P104" s="21"/>
      <c r="Q104" s="21"/>
      <c r="R104" s="21"/>
      <c r="S104" s="21"/>
      <c r="T104" s="21"/>
      <c r="U104" s="21"/>
      <c r="V104" s="21"/>
      <c r="W104" s="21"/>
      <c r="X104" s="21"/>
      <c r="Y104" s="21"/>
      <c r="Z104" s="21"/>
      <c r="AA104" s="21"/>
      <c r="AB104" s="21"/>
      <c r="AC104" s="55"/>
      <c r="AD104" s="21"/>
      <c r="AE104" s="21"/>
      <c r="AF104" s="21"/>
      <c r="AG104" s="21"/>
      <c r="AH104" s="21"/>
      <c r="AI104" s="21"/>
    </row>
    <row r="105" spans="3:35">
      <c r="C105" s="21" t="s">
        <v>230</v>
      </c>
      <c r="D105" s="21"/>
      <c r="E105" s="21"/>
      <c r="F105" s="21"/>
      <c r="G105" s="21"/>
      <c r="H105" s="21"/>
      <c r="I105" s="21"/>
      <c r="J105" s="21"/>
      <c r="K105" s="294">
        <v>0</v>
      </c>
      <c r="L105" s="21"/>
      <c r="M105" s="21"/>
      <c r="N105" s="21"/>
      <c r="O105" s="21"/>
      <c r="P105" s="21"/>
      <c r="Q105" s="21"/>
      <c r="R105" s="21"/>
      <c r="S105" s="21"/>
      <c r="T105" s="21"/>
      <c r="U105" s="21"/>
      <c r="V105" s="21"/>
      <c r="W105" s="21"/>
      <c r="X105" s="21"/>
      <c r="Y105" s="21"/>
      <c r="Z105" s="21"/>
      <c r="AA105" s="21"/>
      <c r="AB105" s="21"/>
      <c r="AC105" s="55"/>
      <c r="AD105" s="21"/>
      <c r="AE105" s="21"/>
      <c r="AF105" s="21"/>
      <c r="AG105" s="21"/>
      <c r="AH105" s="21"/>
      <c r="AI105" s="21"/>
    </row>
    <row r="106" spans="3:35">
      <c r="C106" s="21"/>
      <c r="D106" s="21" t="s">
        <v>153</v>
      </c>
      <c r="E106" s="21"/>
      <c r="F106" s="21"/>
      <c r="G106" s="21"/>
      <c r="H106" s="21"/>
      <c r="I106" s="21"/>
      <c r="J106" s="21"/>
      <c r="K106" s="21"/>
      <c r="L106" s="21"/>
      <c r="M106" s="21"/>
      <c r="N106" s="21"/>
      <c r="O106" s="21"/>
      <c r="P106" s="21"/>
      <c r="Q106" s="21"/>
      <c r="R106" s="21"/>
      <c r="S106" s="21"/>
      <c r="T106" s="21"/>
      <c r="U106" s="21"/>
      <c r="V106" s="21"/>
      <c r="W106" s="21"/>
      <c r="X106" s="21"/>
      <c r="Y106" s="21"/>
      <c r="Z106" s="21"/>
      <c r="AA106" s="21"/>
      <c r="AB106" s="21"/>
      <c r="AC106" s="55"/>
      <c r="AD106" s="21"/>
      <c r="AE106" s="21"/>
      <c r="AF106" s="21"/>
      <c r="AG106" s="21"/>
      <c r="AH106" s="21"/>
      <c r="AI106" s="21"/>
    </row>
    <row r="107" spans="3:35">
      <c r="C107" s="21" t="s">
        <v>231</v>
      </c>
      <c r="D107" s="21" t="s">
        <v>153</v>
      </c>
      <c r="E107" s="21"/>
      <c r="F107" s="21"/>
      <c r="G107" s="21"/>
      <c r="H107" s="21"/>
      <c r="I107" s="21"/>
      <c r="J107" s="21"/>
      <c r="K107" s="21"/>
      <c r="L107" s="21"/>
      <c r="M107" s="21"/>
      <c r="N107" s="21"/>
      <c r="O107" s="21"/>
      <c r="P107" s="21"/>
      <c r="Q107" s="21"/>
      <c r="R107" s="21"/>
      <c r="S107" s="21"/>
      <c r="T107" s="21"/>
      <c r="U107" s="21"/>
      <c r="V107" s="21"/>
      <c r="W107" s="21"/>
      <c r="X107" s="21"/>
      <c r="Y107" s="21"/>
      <c r="Z107" s="21"/>
      <c r="AA107" s="21"/>
      <c r="AB107" s="21"/>
      <c r="AC107" s="55"/>
      <c r="AD107" s="21"/>
      <c r="AE107" s="21"/>
      <c r="AF107" s="21"/>
      <c r="AG107" s="21"/>
      <c r="AH107" s="21"/>
      <c r="AI107" s="21"/>
    </row>
    <row r="108" spans="3:35">
      <c r="C108" s="21" t="s">
        <v>232</v>
      </c>
      <c r="D108" s="21"/>
      <c r="E108" s="21"/>
      <c r="F108" s="21"/>
      <c r="G108" s="21"/>
      <c r="H108" s="21"/>
      <c r="I108" s="21"/>
      <c r="J108" s="21"/>
      <c r="K108" s="21"/>
      <c r="L108" s="21"/>
      <c r="M108" s="21"/>
      <c r="N108" s="21"/>
      <c r="O108" s="21"/>
      <c r="P108" s="21"/>
      <c r="Q108" s="21"/>
      <c r="R108" s="21"/>
      <c r="S108" s="21"/>
      <c r="T108" s="21"/>
      <c r="U108" s="21"/>
      <c r="V108" s="21"/>
      <c r="W108" s="21"/>
      <c r="X108" s="21"/>
      <c r="Y108" s="21"/>
      <c r="Z108" s="21"/>
      <c r="AA108" s="21"/>
      <c r="AB108" s="21"/>
      <c r="AC108" s="55"/>
      <c r="AD108" s="21"/>
      <c r="AE108" s="21"/>
      <c r="AF108" s="21"/>
      <c r="AG108" s="21"/>
      <c r="AH108" s="21"/>
      <c r="AI108" s="21"/>
    </row>
    <row r="109" spans="3:35">
      <c r="C109" s="21"/>
      <c r="D109" s="21" t="s">
        <v>153</v>
      </c>
      <c r="E109" s="21"/>
      <c r="F109" s="21"/>
      <c r="G109" s="21"/>
      <c r="H109" s="21"/>
      <c r="I109" s="21"/>
      <c r="J109" s="21"/>
      <c r="K109" s="21"/>
      <c r="L109" s="21"/>
      <c r="M109" s="21"/>
      <c r="N109" s="21"/>
      <c r="O109" s="21"/>
      <c r="P109" s="21"/>
      <c r="Q109" s="21"/>
      <c r="R109" s="21"/>
      <c r="S109" s="21"/>
      <c r="T109" s="21"/>
      <c r="U109" s="21"/>
      <c r="V109" s="21"/>
      <c r="W109" s="21"/>
      <c r="X109" s="21"/>
      <c r="Y109" s="21"/>
      <c r="Z109" s="21"/>
      <c r="AA109" s="21"/>
      <c r="AB109" s="21"/>
      <c r="AC109" s="55"/>
      <c r="AD109" s="21"/>
      <c r="AE109" s="21"/>
      <c r="AF109" s="21"/>
      <c r="AG109" s="21"/>
      <c r="AH109" s="21"/>
      <c r="AI109" s="21"/>
    </row>
    <row r="110" spans="3:35">
      <c r="C110" s="21"/>
      <c r="D110" s="21" t="s">
        <v>121</v>
      </c>
      <c r="E110" s="21"/>
      <c r="F110" s="21"/>
      <c r="G110" s="21"/>
      <c r="H110" s="21"/>
      <c r="I110" s="21"/>
      <c r="J110" s="21"/>
      <c r="K110" s="21"/>
      <c r="L110" s="21"/>
      <c r="M110" s="21"/>
      <c r="N110" s="21"/>
      <c r="O110" s="21"/>
      <c r="P110" s="21"/>
      <c r="Q110" s="21"/>
      <c r="R110" s="21"/>
      <c r="S110" s="21"/>
      <c r="T110" s="21"/>
      <c r="U110" s="21"/>
      <c r="V110" s="21"/>
      <c r="W110" s="21"/>
      <c r="X110" s="21"/>
      <c r="Y110" s="21"/>
      <c r="Z110" s="21"/>
      <c r="AA110" s="21"/>
      <c r="AB110" s="21"/>
      <c r="AC110" s="55"/>
      <c r="AD110" s="21"/>
      <c r="AE110" s="21"/>
      <c r="AF110" s="21"/>
      <c r="AG110" s="21"/>
      <c r="AH110" s="21"/>
      <c r="AI110" s="21"/>
    </row>
    <row r="111" spans="3:35">
      <c r="C111" s="21" t="s">
        <v>233</v>
      </c>
      <c r="D111" s="21"/>
      <c r="E111" s="21"/>
      <c r="F111" s="21"/>
      <c r="G111" s="21"/>
      <c r="H111" s="21"/>
      <c r="I111" s="21"/>
      <c r="J111" s="21"/>
      <c r="K111" s="21"/>
      <c r="L111" s="21"/>
      <c r="M111" s="21"/>
      <c r="N111" s="21"/>
      <c r="O111" s="21"/>
      <c r="P111" s="21"/>
      <c r="Q111" s="21"/>
      <c r="R111" s="21"/>
      <c r="S111" s="21"/>
      <c r="T111" s="21"/>
      <c r="U111" s="21"/>
      <c r="V111" s="21"/>
      <c r="W111" s="21"/>
      <c r="X111" s="21"/>
      <c r="Y111" s="21"/>
      <c r="Z111" s="21"/>
      <c r="AA111" s="21"/>
      <c r="AB111" s="21"/>
      <c r="AC111" s="55"/>
      <c r="AD111" s="21"/>
      <c r="AE111" s="21"/>
      <c r="AF111" s="21"/>
      <c r="AG111" s="21"/>
      <c r="AH111" s="21"/>
      <c r="AI111" s="21"/>
    </row>
    <row r="112" spans="3:35">
      <c r="C112" s="21"/>
      <c r="D112" s="21" t="s">
        <v>234</v>
      </c>
      <c r="E112" s="21"/>
      <c r="F112" s="21"/>
      <c r="G112" s="21"/>
      <c r="H112" s="21"/>
      <c r="I112" s="21"/>
      <c r="J112" s="21"/>
      <c r="K112" s="21"/>
      <c r="L112" s="21"/>
      <c r="M112" s="21"/>
      <c r="N112" s="21"/>
      <c r="O112" s="21"/>
      <c r="P112" s="21"/>
      <c r="Q112" s="21"/>
      <c r="R112" s="21"/>
      <c r="S112" s="21"/>
      <c r="T112" s="21"/>
      <c r="U112" s="21"/>
      <c r="V112" s="21"/>
      <c r="W112" s="21"/>
      <c r="X112" s="21"/>
      <c r="Y112" s="21"/>
      <c r="Z112" s="21"/>
      <c r="AA112" s="21"/>
      <c r="AB112" s="21"/>
      <c r="AC112" s="55"/>
      <c r="AD112" s="21"/>
      <c r="AE112" s="21"/>
      <c r="AF112" s="21"/>
      <c r="AG112" s="21"/>
      <c r="AH112" s="21"/>
      <c r="AI112" s="21"/>
    </row>
    <row r="113" spans="3:35">
      <c r="C113" s="21" t="s">
        <v>235</v>
      </c>
      <c r="D113" s="21" t="s">
        <v>121</v>
      </c>
      <c r="E113" s="21"/>
      <c r="F113" s="21"/>
      <c r="G113" s="21"/>
      <c r="H113" s="21"/>
      <c r="I113" s="21"/>
      <c r="J113" s="21"/>
      <c r="K113" s="21"/>
      <c r="L113" s="21"/>
      <c r="M113" s="21"/>
      <c r="N113" s="21"/>
      <c r="O113" s="21"/>
      <c r="P113" s="21"/>
      <c r="Q113" s="21"/>
      <c r="R113" s="21"/>
      <c r="S113" s="21"/>
      <c r="T113" s="21"/>
      <c r="U113" s="21"/>
      <c r="V113" s="21"/>
      <c r="W113" s="21"/>
      <c r="X113" s="21"/>
      <c r="Y113" s="21"/>
      <c r="Z113" s="21"/>
      <c r="AA113" s="21"/>
      <c r="AB113" s="21"/>
      <c r="AC113" s="55"/>
      <c r="AD113" s="21"/>
      <c r="AE113" s="21"/>
      <c r="AF113" s="21"/>
      <c r="AG113" s="21"/>
      <c r="AH113" s="21"/>
      <c r="AI113" s="21"/>
    </row>
    <row r="114" spans="3:35">
      <c r="C114" s="21" t="s">
        <v>236</v>
      </c>
      <c r="D114" s="21"/>
      <c r="E114" s="21"/>
      <c r="F114" s="21"/>
      <c r="G114" s="21"/>
      <c r="H114" s="21"/>
      <c r="I114" s="21"/>
      <c r="J114" s="21"/>
      <c r="K114" s="57"/>
      <c r="L114" s="21"/>
      <c r="M114" s="21"/>
      <c r="N114" s="21"/>
      <c r="O114" s="21"/>
      <c r="P114" s="21"/>
      <c r="Q114" s="21"/>
      <c r="R114" s="21"/>
      <c r="S114" s="21"/>
      <c r="T114" s="21"/>
      <c r="U114" s="21"/>
      <c r="V114" s="21"/>
      <c r="W114" s="21"/>
      <c r="X114" s="21"/>
      <c r="Y114" s="21"/>
      <c r="Z114" s="21"/>
      <c r="AA114" s="21"/>
      <c r="AB114" s="21"/>
      <c r="AC114" s="55"/>
      <c r="AD114" s="21"/>
      <c r="AE114" s="21"/>
      <c r="AF114" s="21"/>
      <c r="AG114" s="21"/>
      <c r="AH114" s="21"/>
      <c r="AI114" s="21"/>
    </row>
    <row r="115" spans="3:35">
      <c r="C115" s="21"/>
      <c r="D115" s="21" t="s">
        <v>153</v>
      </c>
      <c r="E115" s="21"/>
      <c r="F115" s="21"/>
      <c r="G115" s="21"/>
      <c r="H115" s="21"/>
      <c r="I115" s="21"/>
      <c r="J115" s="21"/>
      <c r="K115" s="57"/>
      <c r="L115" s="21"/>
      <c r="M115" s="21"/>
      <c r="N115" s="21"/>
      <c r="O115" s="21"/>
      <c r="P115" s="21"/>
      <c r="Q115" s="21"/>
      <c r="R115" s="21"/>
      <c r="S115" s="21"/>
      <c r="T115" s="21"/>
      <c r="U115" s="21"/>
      <c r="V115" s="21"/>
      <c r="W115" s="21"/>
      <c r="X115" s="21"/>
      <c r="Y115" s="21"/>
      <c r="Z115" s="21"/>
      <c r="AA115" s="21"/>
      <c r="AB115" s="21"/>
      <c r="AC115" s="55"/>
      <c r="AD115" s="21"/>
      <c r="AE115" s="21"/>
      <c r="AF115" s="21"/>
      <c r="AG115" s="21"/>
      <c r="AH115" s="21"/>
      <c r="AI115" s="21"/>
    </row>
    <row r="116" spans="3:35">
      <c r="C116" s="21"/>
      <c r="D116" s="21" t="s">
        <v>121</v>
      </c>
      <c r="E116" s="21"/>
      <c r="F116" s="21"/>
      <c r="G116" s="21"/>
      <c r="H116" s="21"/>
      <c r="I116" s="21"/>
      <c r="J116" s="21"/>
      <c r="K116" s="57"/>
      <c r="L116" s="21"/>
      <c r="M116" s="21"/>
      <c r="N116" s="21"/>
      <c r="O116" s="21"/>
      <c r="P116" s="21"/>
      <c r="Q116" s="21"/>
      <c r="R116" s="21"/>
      <c r="S116" s="21"/>
      <c r="T116" s="21"/>
      <c r="U116" s="21"/>
      <c r="V116" s="21"/>
      <c r="W116" s="21"/>
      <c r="X116" s="21"/>
      <c r="Y116" s="21"/>
      <c r="Z116" s="21"/>
      <c r="AA116" s="21"/>
      <c r="AB116" s="21"/>
      <c r="AC116" s="55"/>
      <c r="AD116" s="21"/>
      <c r="AE116" s="21"/>
      <c r="AF116" s="21"/>
      <c r="AG116" s="21"/>
      <c r="AH116" s="21"/>
      <c r="AI116" s="21"/>
    </row>
    <row r="117" spans="3:35">
      <c r="C117" s="21"/>
      <c r="D117" s="21" t="s">
        <v>237</v>
      </c>
      <c r="E117" s="21"/>
      <c r="F117" s="21"/>
      <c r="G117" s="21"/>
      <c r="H117" s="21"/>
      <c r="I117" s="21"/>
      <c r="J117" s="21"/>
      <c r="K117" s="57"/>
      <c r="L117" s="21"/>
      <c r="M117" s="21"/>
      <c r="N117" s="21"/>
      <c r="O117" s="21"/>
      <c r="P117" s="21"/>
      <c r="Q117" s="21"/>
      <c r="R117" s="21"/>
      <c r="S117" s="21"/>
      <c r="T117" s="21"/>
      <c r="U117" s="21"/>
      <c r="V117" s="21"/>
      <c r="W117" s="21"/>
      <c r="X117" s="21"/>
      <c r="Y117" s="21"/>
      <c r="Z117" s="21"/>
      <c r="AA117" s="21"/>
      <c r="AB117" s="21"/>
      <c r="AC117" s="55"/>
      <c r="AD117" s="21"/>
      <c r="AE117" s="21"/>
      <c r="AF117" s="21"/>
      <c r="AG117" s="21"/>
      <c r="AH117" s="21"/>
      <c r="AI117" s="21"/>
    </row>
    <row r="118" spans="3:35">
      <c r="C118" s="21"/>
      <c r="D118" s="21" t="s">
        <v>227</v>
      </c>
      <c r="E118" s="21"/>
      <c r="F118" s="21"/>
      <c r="G118" s="21"/>
      <c r="H118" s="21"/>
      <c r="I118" s="21"/>
      <c r="J118" s="21"/>
      <c r="K118" s="57"/>
      <c r="L118" s="21"/>
      <c r="M118" s="21"/>
      <c r="N118" s="21"/>
      <c r="O118" s="21"/>
      <c r="P118" s="21"/>
      <c r="Q118" s="21"/>
      <c r="R118" s="21"/>
      <c r="S118" s="21"/>
      <c r="T118" s="21"/>
      <c r="U118" s="21"/>
      <c r="V118" s="21"/>
      <c r="W118" s="21"/>
      <c r="X118" s="21"/>
      <c r="Y118" s="21"/>
      <c r="Z118" s="21"/>
      <c r="AA118" s="21"/>
      <c r="AB118" s="21"/>
      <c r="AC118" s="55"/>
      <c r="AD118" s="21"/>
      <c r="AE118" s="21"/>
      <c r="AF118" s="21"/>
      <c r="AG118" s="21"/>
      <c r="AH118" s="21"/>
      <c r="AI118" s="21"/>
    </row>
    <row r="119" spans="3:35">
      <c r="C119" s="21" t="s">
        <v>238</v>
      </c>
      <c r="D119" s="21"/>
      <c r="E119" s="21"/>
      <c r="F119" s="21"/>
      <c r="G119" s="21"/>
      <c r="H119" s="21"/>
      <c r="I119" s="21"/>
      <c r="J119" s="21"/>
      <c r="K119" s="57"/>
      <c r="L119" s="21"/>
      <c r="M119" s="21"/>
      <c r="N119" s="21"/>
      <c r="O119" s="21"/>
      <c r="P119" s="21"/>
      <c r="Q119" s="21"/>
      <c r="R119" s="21"/>
      <c r="S119" s="21"/>
      <c r="T119" s="21"/>
      <c r="U119" s="21"/>
      <c r="V119" s="21"/>
      <c r="W119" s="21"/>
      <c r="X119" s="21"/>
      <c r="Y119" s="21"/>
      <c r="Z119" s="21"/>
      <c r="AA119" s="21"/>
      <c r="AB119" s="21"/>
      <c r="AC119" s="55"/>
      <c r="AD119" s="21"/>
      <c r="AE119" s="21"/>
      <c r="AF119" s="21"/>
      <c r="AG119" s="21"/>
      <c r="AH119" s="21"/>
      <c r="AI119" s="21"/>
    </row>
    <row r="120" spans="3:35">
      <c r="C120" s="21"/>
      <c r="D120" s="21" t="s">
        <v>153</v>
      </c>
      <c r="E120" s="21"/>
      <c r="F120" s="21"/>
      <c r="G120" s="21"/>
      <c r="H120" s="21"/>
      <c r="I120" s="21"/>
      <c r="J120" s="21"/>
      <c r="K120" s="57"/>
      <c r="L120" s="21"/>
      <c r="M120" s="21"/>
      <c r="N120" s="21"/>
      <c r="O120" s="21"/>
      <c r="P120" s="21"/>
      <c r="Q120" s="21"/>
      <c r="R120" s="21"/>
      <c r="S120" s="21"/>
      <c r="T120" s="21"/>
      <c r="U120" s="21"/>
      <c r="V120" s="21"/>
      <c r="W120" s="21"/>
      <c r="X120" s="21"/>
      <c r="Y120" s="21"/>
      <c r="Z120" s="21"/>
      <c r="AA120" s="21"/>
      <c r="AB120" s="21"/>
      <c r="AC120" s="55"/>
      <c r="AD120" s="21"/>
      <c r="AE120" s="21"/>
      <c r="AF120" s="21"/>
      <c r="AG120" s="21"/>
      <c r="AH120" s="21"/>
      <c r="AI120" s="21"/>
    </row>
    <row r="121" spans="3:35">
      <c r="C121" s="21" t="s">
        <v>239</v>
      </c>
      <c r="D121" s="21"/>
      <c r="E121" s="21"/>
      <c r="F121" s="21"/>
      <c r="G121" s="21"/>
      <c r="H121" s="21"/>
      <c r="I121" s="21"/>
      <c r="J121" s="21"/>
      <c r="K121" s="57"/>
      <c r="L121" s="21"/>
      <c r="M121" s="21"/>
      <c r="N121" s="21"/>
      <c r="O121" s="21"/>
      <c r="P121" s="21"/>
      <c r="Q121" s="21"/>
      <c r="R121" s="21"/>
      <c r="S121" s="21"/>
      <c r="T121" s="21"/>
      <c r="U121" s="21"/>
      <c r="V121" s="21"/>
      <c r="W121" s="21"/>
      <c r="X121" s="21"/>
      <c r="Y121" s="21"/>
      <c r="Z121" s="21"/>
      <c r="AA121" s="21"/>
      <c r="AB121" s="21"/>
      <c r="AC121" s="55"/>
      <c r="AD121" s="21"/>
      <c r="AE121" s="21"/>
      <c r="AF121" s="21"/>
      <c r="AG121" s="21"/>
      <c r="AH121" s="21"/>
      <c r="AI121" s="21"/>
    </row>
    <row r="122" spans="3:35">
      <c r="C122" s="21"/>
      <c r="D122" s="21" t="s">
        <v>153</v>
      </c>
      <c r="E122" s="21"/>
      <c r="F122" s="21"/>
      <c r="G122" s="21"/>
      <c r="H122" s="21"/>
      <c r="I122" s="21"/>
      <c r="J122" s="21"/>
      <c r="K122" s="57"/>
      <c r="L122" s="21"/>
      <c r="M122" s="21"/>
      <c r="N122" s="21"/>
      <c r="O122" s="21"/>
      <c r="P122" s="21"/>
      <c r="Q122" s="21"/>
      <c r="R122" s="21"/>
      <c r="S122" s="21"/>
      <c r="T122" s="21"/>
      <c r="U122" s="21"/>
      <c r="V122" s="21"/>
      <c r="W122" s="21"/>
      <c r="X122" s="21"/>
      <c r="Y122" s="21"/>
      <c r="Z122" s="21"/>
      <c r="AA122" s="21"/>
      <c r="AB122" s="21"/>
      <c r="AC122" s="55"/>
      <c r="AD122" s="21"/>
      <c r="AE122" s="21"/>
      <c r="AF122" s="21"/>
      <c r="AG122" s="21"/>
      <c r="AH122" s="21"/>
      <c r="AI122" s="21"/>
    </row>
    <row r="123" spans="3:35">
      <c r="C123" s="21"/>
      <c r="D123" s="21" t="s">
        <v>121</v>
      </c>
      <c r="E123" s="21"/>
      <c r="F123" s="21"/>
      <c r="G123" s="21"/>
      <c r="H123" s="21"/>
      <c r="I123" s="21"/>
      <c r="J123" s="21"/>
      <c r="K123" s="57"/>
      <c r="L123" s="21"/>
      <c r="M123" s="21"/>
      <c r="N123" s="21"/>
      <c r="O123" s="21"/>
      <c r="P123" s="21"/>
      <c r="Q123" s="21"/>
      <c r="R123" s="21"/>
      <c r="S123" s="21"/>
      <c r="T123" s="21"/>
      <c r="U123" s="21"/>
      <c r="V123" s="21"/>
      <c r="W123" s="21"/>
      <c r="X123" s="21"/>
      <c r="Y123" s="21"/>
      <c r="Z123" s="21"/>
      <c r="AA123" s="21"/>
      <c r="AB123" s="21"/>
      <c r="AC123" s="55"/>
      <c r="AD123" s="21"/>
      <c r="AE123" s="21"/>
      <c r="AF123" s="21"/>
      <c r="AG123" s="21"/>
      <c r="AH123" s="21"/>
      <c r="AI123" s="21"/>
    </row>
    <row r="124" spans="3:35">
      <c r="C124" s="21" t="s">
        <v>240</v>
      </c>
      <c r="D124" s="21"/>
      <c r="E124" s="21"/>
      <c r="F124" s="21"/>
      <c r="G124" s="21"/>
      <c r="H124" s="21"/>
      <c r="I124" s="21"/>
      <c r="J124" s="21"/>
      <c r="K124" s="57"/>
      <c r="L124" s="21"/>
      <c r="M124" s="21"/>
      <c r="N124" s="21"/>
      <c r="O124" s="21"/>
      <c r="P124" s="21"/>
      <c r="Q124" s="21"/>
      <c r="R124" s="21"/>
      <c r="S124" s="21"/>
      <c r="T124" s="21"/>
      <c r="U124" s="21"/>
      <c r="V124" s="21"/>
      <c r="W124" s="21"/>
      <c r="X124" s="21"/>
      <c r="Y124" s="21"/>
      <c r="Z124" s="21"/>
      <c r="AA124" s="21"/>
      <c r="AB124" s="21"/>
      <c r="AC124" s="55"/>
      <c r="AD124" s="21"/>
      <c r="AE124" s="21"/>
      <c r="AF124" s="21"/>
      <c r="AG124" s="21"/>
      <c r="AH124" s="21"/>
      <c r="AI124" s="21"/>
    </row>
    <row r="125" spans="3:35">
      <c r="C125" s="21"/>
      <c r="D125" s="21" t="s">
        <v>241</v>
      </c>
      <c r="E125" s="21"/>
      <c r="F125" s="21"/>
      <c r="G125" s="21"/>
      <c r="H125" s="21"/>
      <c r="I125" s="21"/>
      <c r="J125" s="21"/>
      <c r="K125" s="295">
        <v>6</v>
      </c>
      <c r="L125" s="21"/>
      <c r="M125" s="21"/>
      <c r="N125" s="21"/>
      <c r="O125" s="21"/>
      <c r="P125" s="21"/>
      <c r="Q125" s="21"/>
      <c r="R125" s="21"/>
      <c r="S125" s="21"/>
      <c r="T125" s="21"/>
      <c r="U125" s="21"/>
      <c r="V125" s="21"/>
      <c r="W125" s="21"/>
      <c r="X125" s="21"/>
      <c r="Y125" s="21"/>
      <c r="Z125" s="21"/>
      <c r="AA125" s="21"/>
      <c r="AB125" s="21"/>
      <c r="AC125" s="55"/>
      <c r="AD125" s="21"/>
      <c r="AE125" s="21"/>
      <c r="AF125" s="21"/>
      <c r="AG125" s="21"/>
      <c r="AH125" s="21"/>
      <c r="AI125" s="21"/>
    </row>
    <row r="126" spans="3:35">
      <c r="C126" s="21"/>
      <c r="D126" s="21" t="s">
        <v>121</v>
      </c>
      <c r="E126" s="21"/>
      <c r="F126" s="21"/>
      <c r="G126" s="21"/>
      <c r="H126" s="21"/>
      <c r="I126" s="21"/>
      <c r="J126" s="21"/>
      <c r="K126" s="57"/>
      <c r="L126" s="21"/>
      <c r="M126" s="21"/>
      <c r="N126" s="21"/>
      <c r="O126" s="21"/>
      <c r="P126" s="21"/>
      <c r="Q126" s="21"/>
      <c r="R126" s="21"/>
      <c r="S126" s="21"/>
      <c r="T126" s="21"/>
      <c r="U126" s="21"/>
      <c r="V126" s="21"/>
      <c r="W126" s="21"/>
      <c r="X126" s="21"/>
      <c r="Y126" s="21"/>
      <c r="Z126" s="21"/>
      <c r="AA126" s="21"/>
      <c r="AB126" s="21"/>
      <c r="AC126" s="55"/>
      <c r="AD126" s="21"/>
      <c r="AE126" s="21"/>
      <c r="AF126" s="21"/>
      <c r="AG126" s="21"/>
      <c r="AH126" s="21"/>
      <c r="AI126" s="21"/>
    </row>
    <row r="127" spans="3:35">
      <c r="C127" s="21" t="s">
        <v>242</v>
      </c>
      <c r="D127" s="21"/>
      <c r="E127" s="21"/>
      <c r="F127" s="21"/>
      <c r="G127" s="21"/>
      <c r="H127" s="21"/>
      <c r="I127" s="21"/>
      <c r="J127" s="21"/>
      <c r="K127" s="57"/>
      <c r="L127" s="21"/>
      <c r="M127" s="21"/>
      <c r="N127" s="21"/>
      <c r="O127" s="21"/>
      <c r="P127" s="21"/>
      <c r="Q127" s="21"/>
      <c r="R127" s="21"/>
      <c r="S127" s="21"/>
      <c r="T127" s="21"/>
      <c r="U127" s="21"/>
      <c r="V127" s="21"/>
      <c r="W127" s="21"/>
      <c r="X127" s="21"/>
      <c r="Y127" s="21"/>
      <c r="Z127" s="21"/>
      <c r="AA127" s="21"/>
      <c r="AB127" s="21"/>
      <c r="AC127" s="55"/>
      <c r="AD127" s="21"/>
      <c r="AE127" s="21"/>
      <c r="AF127" s="21"/>
      <c r="AG127" s="21"/>
      <c r="AH127" s="21"/>
      <c r="AI127" s="21"/>
    </row>
    <row r="128" spans="3:35">
      <c r="C128" s="21"/>
      <c r="D128" s="21" t="s">
        <v>205</v>
      </c>
      <c r="E128" s="21"/>
      <c r="F128" s="21"/>
      <c r="G128" s="21"/>
      <c r="H128" s="21"/>
      <c r="I128" s="21"/>
      <c r="J128" s="21"/>
      <c r="K128" s="21"/>
      <c r="L128" s="21"/>
      <c r="M128" s="21"/>
      <c r="N128" s="21"/>
      <c r="O128" s="21"/>
      <c r="P128" s="21"/>
      <c r="Q128" s="21"/>
      <c r="R128" s="21"/>
      <c r="S128" s="21"/>
      <c r="T128" s="21"/>
      <c r="U128" s="21"/>
      <c r="V128" s="21"/>
      <c r="W128" s="21"/>
      <c r="X128" s="21"/>
      <c r="Y128" s="21"/>
      <c r="Z128" s="21"/>
      <c r="AA128" s="21"/>
      <c r="AB128" s="21"/>
      <c r="AC128" s="55"/>
      <c r="AD128" s="21"/>
      <c r="AE128" s="21"/>
      <c r="AF128" s="21"/>
      <c r="AG128" s="21"/>
      <c r="AH128" s="21"/>
      <c r="AI128" s="21"/>
    </row>
    <row r="129" spans="3:35">
      <c r="C129" s="21" t="s">
        <v>243</v>
      </c>
      <c r="D129" s="21"/>
      <c r="E129" s="21"/>
      <c r="F129" s="21"/>
      <c r="G129" s="21"/>
      <c r="H129" s="21"/>
      <c r="I129" s="21"/>
      <c r="J129" s="21"/>
      <c r="K129" s="21"/>
      <c r="L129" s="21"/>
      <c r="M129" s="21"/>
      <c r="N129" s="21"/>
      <c r="O129" s="21"/>
      <c r="P129" s="21"/>
      <c r="Q129" s="21"/>
      <c r="R129" s="21"/>
      <c r="S129" s="21"/>
      <c r="T129" s="21"/>
      <c r="U129" s="21"/>
      <c r="V129" s="21"/>
      <c r="W129" s="21"/>
      <c r="X129" s="21"/>
      <c r="Y129" s="21"/>
      <c r="Z129" s="21"/>
      <c r="AA129" s="21"/>
      <c r="AB129" s="21"/>
      <c r="AC129" s="55"/>
      <c r="AD129" s="21"/>
      <c r="AE129" s="21"/>
      <c r="AF129" s="21"/>
      <c r="AG129" s="21"/>
      <c r="AH129" s="21"/>
      <c r="AI129" s="21"/>
    </row>
    <row r="130" spans="3:35">
      <c r="C130" s="21"/>
      <c r="D130" s="21" t="s">
        <v>178</v>
      </c>
      <c r="E130" s="21"/>
      <c r="F130" s="21"/>
      <c r="G130" s="21"/>
      <c r="H130" s="21"/>
      <c r="I130" s="21"/>
      <c r="J130" s="21"/>
      <c r="K130" s="294">
        <v>6</v>
      </c>
      <c r="L130" s="21"/>
      <c r="M130" s="21"/>
      <c r="N130" s="21"/>
      <c r="O130" s="21"/>
      <c r="P130" s="21"/>
      <c r="Q130" s="21"/>
      <c r="R130" s="21"/>
      <c r="S130" s="21"/>
      <c r="T130" s="21"/>
      <c r="U130" s="21"/>
      <c r="V130" s="21"/>
      <c r="W130" s="21"/>
      <c r="X130" s="21"/>
      <c r="Y130" s="21"/>
      <c r="Z130" s="21"/>
      <c r="AA130" s="21"/>
      <c r="AB130" s="21"/>
      <c r="AC130" s="55"/>
      <c r="AD130" s="21"/>
      <c r="AE130" s="21"/>
      <c r="AF130" s="21"/>
      <c r="AG130" s="21"/>
      <c r="AH130" s="21"/>
      <c r="AI130" s="21"/>
    </row>
    <row r="131" spans="3:35">
      <c r="C131" s="21" t="s">
        <v>244</v>
      </c>
      <c r="D131" s="21"/>
      <c r="E131" s="21"/>
      <c r="F131" s="21"/>
      <c r="G131" s="21"/>
      <c r="H131" s="21"/>
      <c r="I131" s="21"/>
      <c r="J131" s="21"/>
      <c r="K131" s="294">
        <v>52</v>
      </c>
      <c r="L131" s="21"/>
      <c r="M131" s="21"/>
      <c r="N131" s="21"/>
      <c r="O131" s="21"/>
      <c r="P131" s="21"/>
      <c r="Q131" s="21"/>
      <c r="R131" s="21"/>
      <c r="S131" s="21"/>
      <c r="T131" s="21"/>
      <c r="U131" s="21"/>
      <c r="V131" s="21"/>
      <c r="W131" s="21"/>
      <c r="X131" s="21"/>
      <c r="Y131" s="21"/>
      <c r="Z131" s="21"/>
      <c r="AA131" s="21"/>
      <c r="AB131" s="21"/>
      <c r="AC131" s="55"/>
      <c r="AD131" s="21"/>
      <c r="AE131" s="21"/>
      <c r="AF131" s="21"/>
      <c r="AG131" s="21"/>
      <c r="AH131" s="21"/>
      <c r="AI131" s="21"/>
    </row>
    <row r="132" spans="3:35">
      <c r="C132" s="21"/>
      <c r="D132" s="21" t="s">
        <v>153</v>
      </c>
      <c r="E132" s="21"/>
      <c r="F132" s="21"/>
      <c r="G132" s="21"/>
      <c r="H132" s="21"/>
      <c r="I132" s="21"/>
      <c r="J132" s="21"/>
      <c r="K132" s="21"/>
      <c r="L132" s="21"/>
      <c r="M132" s="21"/>
      <c r="N132" s="21"/>
      <c r="O132" s="21"/>
      <c r="P132" s="21"/>
      <c r="Q132" s="21"/>
      <c r="R132" s="21"/>
      <c r="S132" s="21"/>
      <c r="T132" s="21"/>
      <c r="U132" s="21"/>
      <c r="V132" s="21"/>
      <c r="W132" s="21"/>
      <c r="X132" s="21"/>
      <c r="Y132" s="21"/>
      <c r="Z132" s="21"/>
      <c r="AA132" s="21"/>
      <c r="AB132" s="21"/>
      <c r="AC132" s="55"/>
      <c r="AD132" s="21"/>
      <c r="AE132" s="21"/>
      <c r="AF132" s="21"/>
      <c r="AG132" s="21"/>
      <c r="AH132" s="21"/>
      <c r="AI132" s="21"/>
    </row>
    <row r="133" spans="3:35">
      <c r="C133" s="21"/>
      <c r="D133" s="21" t="s">
        <v>178</v>
      </c>
      <c r="E133" s="21"/>
      <c r="F133" s="21"/>
      <c r="G133" s="21"/>
      <c r="H133" s="21"/>
      <c r="I133" s="21"/>
      <c r="J133" s="21"/>
      <c r="K133" s="21"/>
      <c r="L133" s="21"/>
      <c r="M133" s="21"/>
      <c r="N133" s="21"/>
      <c r="O133" s="21"/>
      <c r="P133" s="21"/>
      <c r="Q133" s="21"/>
      <c r="R133" s="21"/>
      <c r="S133" s="21"/>
      <c r="T133" s="21"/>
      <c r="U133" s="21"/>
      <c r="V133" s="21"/>
      <c r="W133" s="21"/>
      <c r="X133" s="21"/>
      <c r="Y133" s="21"/>
      <c r="Z133" s="21"/>
      <c r="AA133" s="21"/>
      <c r="AB133" s="21"/>
      <c r="AC133" s="55"/>
      <c r="AD133" s="21"/>
      <c r="AE133" s="21"/>
      <c r="AF133" s="21"/>
      <c r="AG133" s="21"/>
      <c r="AH133" s="21"/>
      <c r="AI133" s="21"/>
    </row>
    <row r="134" spans="3:35">
      <c r="C134" s="21"/>
      <c r="D134" s="21" t="s">
        <v>121</v>
      </c>
      <c r="E134" s="21"/>
      <c r="F134" s="21"/>
      <c r="G134" s="21"/>
      <c r="H134" s="21"/>
      <c r="I134" s="21"/>
      <c r="J134" s="21"/>
      <c r="K134" s="21"/>
      <c r="L134" s="21"/>
      <c r="M134" s="21"/>
      <c r="N134" s="21"/>
      <c r="O134" s="21"/>
      <c r="P134" s="21"/>
      <c r="Q134" s="21"/>
      <c r="R134" s="21"/>
      <c r="S134" s="21"/>
      <c r="T134" s="21"/>
      <c r="U134" s="21"/>
      <c r="V134" s="21"/>
      <c r="W134" s="21"/>
      <c r="X134" s="21"/>
      <c r="Y134" s="21"/>
      <c r="Z134" s="21"/>
      <c r="AA134" s="21"/>
      <c r="AB134" s="21"/>
      <c r="AC134" s="55"/>
      <c r="AD134" s="21"/>
      <c r="AE134" s="21"/>
      <c r="AF134" s="21"/>
      <c r="AG134" s="21"/>
      <c r="AH134" s="21"/>
      <c r="AI134" s="21"/>
    </row>
    <row r="135" spans="3:35">
      <c r="C135" s="21" t="s">
        <v>245</v>
      </c>
      <c r="D135" s="21" t="s">
        <v>153</v>
      </c>
      <c r="E135" s="21"/>
      <c r="F135" s="21"/>
      <c r="G135" s="21"/>
      <c r="H135" s="21"/>
      <c r="I135" s="21"/>
      <c r="J135" s="21"/>
      <c r="K135" s="21"/>
      <c r="L135" s="21"/>
      <c r="M135" s="21"/>
      <c r="N135" s="21"/>
      <c r="O135" s="21"/>
      <c r="P135" s="21"/>
      <c r="Q135" s="21"/>
      <c r="R135" s="21"/>
      <c r="S135" s="21"/>
      <c r="T135" s="21"/>
      <c r="U135" s="21"/>
      <c r="V135" s="21"/>
      <c r="W135" s="21"/>
      <c r="X135" s="21"/>
      <c r="Y135" s="21"/>
      <c r="Z135" s="21"/>
      <c r="AA135" s="21"/>
      <c r="AB135" s="21"/>
      <c r="AC135" s="55"/>
      <c r="AD135" s="21"/>
      <c r="AE135" s="21"/>
      <c r="AF135" s="21"/>
      <c r="AG135" s="21"/>
      <c r="AH135" s="21"/>
      <c r="AI135" s="21"/>
    </row>
    <row r="136" spans="3:35">
      <c r="C136" s="21" t="s">
        <v>246</v>
      </c>
      <c r="D136" s="21"/>
      <c r="E136" s="21"/>
      <c r="F136" s="21"/>
      <c r="G136" s="21"/>
      <c r="H136" s="21"/>
      <c r="I136" s="21"/>
      <c r="J136" s="21"/>
      <c r="K136" s="21"/>
      <c r="L136" s="21"/>
      <c r="M136" s="21"/>
      <c r="N136" s="21"/>
      <c r="O136" s="21"/>
      <c r="P136" s="21"/>
      <c r="Q136" s="21"/>
      <c r="R136" s="21"/>
      <c r="S136" s="21"/>
      <c r="T136" s="21"/>
      <c r="U136" s="21"/>
      <c r="V136" s="21"/>
      <c r="W136" s="21"/>
      <c r="X136" s="21"/>
      <c r="Y136" s="21"/>
      <c r="Z136" s="21"/>
      <c r="AA136" s="21"/>
      <c r="AB136" s="21"/>
      <c r="AC136" s="55"/>
      <c r="AD136" s="21"/>
      <c r="AE136" s="21"/>
      <c r="AF136" s="21"/>
      <c r="AG136" s="21"/>
      <c r="AH136" s="21"/>
      <c r="AI136" s="21"/>
    </row>
    <row r="137" spans="3:35">
      <c r="C137" s="21"/>
      <c r="D137" s="21" t="s">
        <v>153</v>
      </c>
      <c r="E137" s="21"/>
      <c r="F137" s="21"/>
      <c r="G137" s="21"/>
      <c r="H137" s="21"/>
      <c r="I137" s="21"/>
      <c r="J137" s="21"/>
      <c r="K137" s="21"/>
      <c r="L137" s="21"/>
      <c r="M137" s="21"/>
      <c r="N137" s="21"/>
      <c r="O137" s="21"/>
      <c r="P137" s="21"/>
      <c r="Q137" s="21"/>
      <c r="R137" s="21"/>
      <c r="S137" s="21"/>
      <c r="T137" s="21"/>
      <c r="U137" s="21"/>
      <c r="V137" s="21"/>
      <c r="W137" s="21"/>
      <c r="X137" s="21"/>
      <c r="Y137" s="21"/>
      <c r="Z137" s="21"/>
      <c r="AA137" s="21"/>
      <c r="AB137" s="21"/>
      <c r="AC137" s="55"/>
      <c r="AD137" s="21"/>
      <c r="AE137" s="21"/>
      <c r="AF137" s="21"/>
      <c r="AG137" s="21"/>
      <c r="AH137" s="21"/>
      <c r="AI137" s="21"/>
    </row>
    <row r="138" spans="3:35">
      <c r="C138" s="21"/>
      <c r="D138" s="21" t="s">
        <v>178</v>
      </c>
      <c r="E138" s="21"/>
      <c r="F138" s="21"/>
      <c r="G138" s="21"/>
      <c r="H138" s="21"/>
      <c r="I138" s="21"/>
      <c r="J138" s="21"/>
      <c r="K138" s="21"/>
      <c r="L138" s="21"/>
      <c r="M138" s="21"/>
      <c r="N138" s="21"/>
      <c r="O138" s="21"/>
      <c r="P138" s="21"/>
      <c r="Q138" s="21"/>
      <c r="R138" s="21"/>
      <c r="S138" s="21"/>
      <c r="T138" s="21"/>
      <c r="U138" s="21"/>
      <c r="V138" s="21"/>
      <c r="W138" s="21"/>
      <c r="X138" s="21"/>
      <c r="Y138" s="21"/>
      <c r="Z138" s="21"/>
      <c r="AA138" s="21"/>
      <c r="AB138" s="21"/>
      <c r="AC138" s="55"/>
      <c r="AD138" s="21"/>
      <c r="AE138" s="21"/>
      <c r="AF138" s="21"/>
      <c r="AG138" s="21"/>
      <c r="AH138" s="21"/>
      <c r="AI138" s="21"/>
    </row>
    <row r="139" spans="3:35">
      <c r="C139" s="21"/>
      <c r="D139" s="21" t="s">
        <v>121</v>
      </c>
      <c r="E139" s="21"/>
      <c r="F139" s="21"/>
      <c r="G139" s="21"/>
      <c r="H139" s="21"/>
      <c r="I139" s="21"/>
      <c r="J139" s="21"/>
      <c r="K139" s="294">
        <v>168</v>
      </c>
      <c r="L139" s="21"/>
      <c r="M139" s="21"/>
      <c r="N139" s="21"/>
      <c r="O139" s="21"/>
      <c r="P139" s="21"/>
      <c r="Q139" s="21"/>
      <c r="R139" s="21"/>
      <c r="S139" s="21"/>
      <c r="T139" s="21"/>
      <c r="U139" s="21"/>
      <c r="V139" s="21"/>
      <c r="W139" s="21"/>
      <c r="X139" s="21"/>
      <c r="Y139" s="21"/>
      <c r="Z139" s="21"/>
      <c r="AA139" s="21"/>
      <c r="AB139" s="21"/>
      <c r="AC139" s="55"/>
      <c r="AD139" s="21"/>
      <c r="AE139" s="21"/>
      <c r="AF139" s="21"/>
      <c r="AG139" s="21"/>
      <c r="AH139" s="21"/>
      <c r="AI139" s="21"/>
    </row>
    <row r="140" spans="3:35">
      <c r="C140" s="21" t="s">
        <v>247</v>
      </c>
      <c r="D140" s="21"/>
      <c r="E140" s="21"/>
      <c r="F140" s="21"/>
      <c r="G140" s="21"/>
      <c r="H140" s="21"/>
      <c r="I140" s="21"/>
      <c r="J140" s="21"/>
      <c r="K140" s="57"/>
      <c r="L140" s="21"/>
      <c r="M140" s="21"/>
      <c r="N140" s="21"/>
      <c r="O140" s="21"/>
      <c r="P140" s="21"/>
      <c r="Q140" s="21"/>
      <c r="R140" s="21"/>
      <c r="S140" s="21"/>
      <c r="T140" s="21"/>
      <c r="U140" s="21"/>
      <c r="V140" s="21"/>
      <c r="W140" s="21"/>
      <c r="X140" s="21"/>
      <c r="Y140" s="21"/>
      <c r="Z140" s="21"/>
      <c r="AA140" s="21"/>
      <c r="AB140" s="21"/>
      <c r="AC140" s="55"/>
      <c r="AD140" s="21"/>
      <c r="AE140" s="21"/>
      <c r="AF140" s="21"/>
      <c r="AG140" s="21"/>
      <c r="AH140" s="21"/>
      <c r="AI140" s="21"/>
    </row>
    <row r="141" spans="3:35">
      <c r="C141" s="21"/>
      <c r="D141" s="21" t="s">
        <v>180</v>
      </c>
      <c r="E141" s="21"/>
      <c r="F141" s="21"/>
      <c r="G141" s="21"/>
      <c r="H141" s="21"/>
      <c r="I141" s="21"/>
      <c r="J141" s="21"/>
      <c r="K141" s="57"/>
      <c r="L141" s="21"/>
      <c r="M141" s="21"/>
      <c r="N141" s="21"/>
      <c r="O141" s="21"/>
      <c r="P141" s="21"/>
      <c r="Q141" s="21"/>
      <c r="R141" s="21"/>
      <c r="S141" s="21"/>
      <c r="T141" s="21"/>
      <c r="U141" s="21"/>
      <c r="V141" s="21"/>
      <c r="W141" s="21"/>
      <c r="X141" s="21"/>
      <c r="Y141" s="21"/>
      <c r="Z141" s="21"/>
      <c r="AA141" s="21"/>
      <c r="AB141" s="21"/>
      <c r="AC141" s="55"/>
      <c r="AD141" s="21"/>
      <c r="AE141" s="21"/>
      <c r="AF141" s="21"/>
      <c r="AG141" s="21"/>
      <c r="AH141" s="21"/>
      <c r="AI141" s="21"/>
    </row>
    <row r="142" spans="3:35">
      <c r="C142" s="21" t="s">
        <v>248</v>
      </c>
      <c r="D142" s="21"/>
      <c r="E142" s="21"/>
      <c r="F142" s="21"/>
      <c r="G142" s="21"/>
      <c r="H142" s="21"/>
      <c r="I142" s="21"/>
      <c r="J142" s="21"/>
      <c r="K142" s="57"/>
      <c r="L142" s="21"/>
      <c r="M142" s="21"/>
      <c r="N142" s="21"/>
      <c r="O142" s="21"/>
      <c r="P142" s="21"/>
      <c r="Q142" s="21"/>
      <c r="R142" s="21"/>
      <c r="S142" s="21"/>
      <c r="T142" s="21"/>
      <c r="U142" s="21"/>
      <c r="V142" s="21"/>
      <c r="W142" s="21"/>
      <c r="X142" s="21"/>
      <c r="Y142" s="21"/>
      <c r="Z142" s="21"/>
      <c r="AA142" s="21"/>
      <c r="AB142" s="21"/>
      <c r="AC142" s="55"/>
      <c r="AD142" s="21"/>
      <c r="AE142" s="21"/>
      <c r="AF142" s="21"/>
      <c r="AG142" s="21"/>
      <c r="AH142" s="21"/>
      <c r="AI142" s="21"/>
    </row>
    <row r="143" spans="3:35">
      <c r="C143" s="21"/>
      <c r="D143" s="21" t="s">
        <v>181</v>
      </c>
      <c r="E143" s="21"/>
      <c r="F143" s="21"/>
      <c r="G143" s="21"/>
      <c r="H143" s="21"/>
      <c r="I143" s="21"/>
      <c r="J143" s="21"/>
      <c r="K143" s="57"/>
      <c r="L143" s="21"/>
      <c r="M143" s="21"/>
      <c r="N143" s="21"/>
      <c r="O143" s="21"/>
      <c r="P143" s="21"/>
      <c r="Q143" s="21"/>
      <c r="R143" s="21"/>
      <c r="S143" s="21"/>
      <c r="T143" s="21"/>
      <c r="U143" s="21"/>
      <c r="V143" s="21"/>
      <c r="W143" s="21"/>
      <c r="X143" s="21"/>
      <c r="Y143" s="21"/>
      <c r="Z143" s="21"/>
      <c r="AA143" s="21"/>
      <c r="AB143" s="21"/>
      <c r="AC143" s="55"/>
      <c r="AD143" s="21"/>
      <c r="AE143" s="21"/>
      <c r="AF143" s="21"/>
      <c r="AG143" s="21"/>
      <c r="AH143" s="21"/>
      <c r="AI143" s="21"/>
    </row>
    <row r="144" spans="3:35">
      <c r="C144" s="21" t="s">
        <v>249</v>
      </c>
      <c r="D144" s="21"/>
      <c r="E144" s="21"/>
      <c r="F144" s="21"/>
      <c r="G144" s="21"/>
      <c r="H144" s="21"/>
      <c r="I144" s="21"/>
      <c r="J144" s="21"/>
      <c r="K144" s="57"/>
      <c r="L144" s="21"/>
      <c r="M144" s="21"/>
      <c r="N144" s="21"/>
      <c r="O144" s="21"/>
      <c r="P144" s="21"/>
      <c r="Q144" s="21"/>
      <c r="R144" s="21"/>
      <c r="S144" s="21"/>
      <c r="T144" s="21"/>
      <c r="U144" s="21"/>
      <c r="V144" s="21"/>
      <c r="W144" s="21"/>
      <c r="X144" s="21"/>
      <c r="Y144" s="21"/>
      <c r="Z144" s="21"/>
      <c r="AA144" s="21"/>
      <c r="AB144" s="21"/>
      <c r="AC144" s="55"/>
      <c r="AD144" s="21"/>
      <c r="AE144" s="21"/>
      <c r="AF144" s="21"/>
      <c r="AG144" s="21"/>
      <c r="AH144" s="21"/>
      <c r="AI144" s="21"/>
    </row>
    <row r="145" spans="3:35">
      <c r="C145" s="21"/>
      <c r="D145" s="21" t="s">
        <v>153</v>
      </c>
      <c r="E145" s="21"/>
      <c r="F145" s="21"/>
      <c r="G145" s="21"/>
      <c r="H145" s="21"/>
      <c r="I145" s="21"/>
      <c r="J145" s="21"/>
      <c r="K145" s="57"/>
      <c r="L145" s="21"/>
      <c r="M145" s="21"/>
      <c r="N145" s="21"/>
      <c r="O145" s="21"/>
      <c r="P145" s="21"/>
      <c r="Q145" s="21"/>
      <c r="R145" s="21"/>
      <c r="S145" s="21"/>
      <c r="T145" s="21"/>
      <c r="U145" s="21"/>
      <c r="V145" s="21"/>
      <c r="W145" s="21"/>
      <c r="X145" s="21"/>
      <c r="Y145" s="21"/>
      <c r="Z145" s="21"/>
      <c r="AA145" s="21"/>
      <c r="AB145" s="21"/>
      <c r="AC145" s="55"/>
      <c r="AD145" s="21"/>
      <c r="AE145" s="21"/>
      <c r="AF145" s="21"/>
      <c r="AG145" s="21"/>
      <c r="AH145" s="21"/>
      <c r="AI145" s="21"/>
    </row>
    <row r="146" spans="3:35">
      <c r="C146" s="21" t="s">
        <v>250</v>
      </c>
      <c r="D146" s="21"/>
      <c r="E146" s="21"/>
      <c r="F146" s="21"/>
      <c r="G146" s="21"/>
      <c r="H146" s="21"/>
      <c r="I146" s="21"/>
      <c r="J146" s="21"/>
      <c r="K146" s="57"/>
      <c r="L146" s="21"/>
      <c r="M146" s="21"/>
      <c r="N146" s="21"/>
      <c r="O146" s="21"/>
      <c r="P146" s="21"/>
      <c r="Q146" s="21"/>
      <c r="R146" s="21"/>
      <c r="S146" s="21"/>
      <c r="T146" s="21"/>
      <c r="U146" s="21"/>
      <c r="V146" s="21"/>
      <c r="W146" s="21"/>
      <c r="X146" s="21"/>
      <c r="Y146" s="21"/>
      <c r="Z146" s="21"/>
      <c r="AA146" s="21"/>
      <c r="AB146" s="21"/>
      <c r="AC146" s="55"/>
      <c r="AD146" s="21"/>
      <c r="AE146" s="21"/>
      <c r="AF146" s="21"/>
      <c r="AG146" s="21"/>
      <c r="AH146" s="21"/>
      <c r="AI146" s="21"/>
    </row>
    <row r="147" spans="3:35">
      <c r="C147" s="21"/>
      <c r="D147" s="21" t="s">
        <v>153</v>
      </c>
      <c r="E147" s="21"/>
      <c r="F147" s="21"/>
      <c r="G147" s="21"/>
      <c r="H147" s="21"/>
      <c r="I147" s="21"/>
      <c r="J147" s="21"/>
      <c r="K147" s="294">
        <v>0</v>
      </c>
      <c r="L147" s="21"/>
      <c r="M147" s="21"/>
      <c r="N147" s="21"/>
      <c r="O147" s="21"/>
      <c r="P147" s="21"/>
      <c r="Q147" s="21"/>
      <c r="R147" s="21"/>
      <c r="S147" s="21"/>
      <c r="T147" s="21"/>
      <c r="U147" s="21"/>
      <c r="V147" s="21"/>
      <c r="W147" s="21"/>
      <c r="X147" s="21"/>
      <c r="Y147" s="21"/>
      <c r="Z147" s="21"/>
      <c r="AA147" s="21"/>
      <c r="AB147" s="21"/>
      <c r="AC147" s="55"/>
      <c r="AD147" s="21"/>
      <c r="AE147" s="21"/>
      <c r="AF147" s="21"/>
      <c r="AG147" s="21"/>
      <c r="AH147" s="21"/>
      <c r="AI147" s="21"/>
    </row>
    <row r="148" spans="3:35">
      <c r="C148" s="21"/>
      <c r="D148" s="21" t="s">
        <v>121</v>
      </c>
      <c r="E148" s="21"/>
      <c r="F148" s="21"/>
      <c r="G148" s="21"/>
      <c r="H148" s="21"/>
      <c r="I148" s="21"/>
      <c r="J148" s="21"/>
      <c r="K148" s="21"/>
      <c r="L148" s="21"/>
      <c r="M148" s="21"/>
      <c r="N148" s="21"/>
      <c r="O148" s="21"/>
      <c r="P148" s="21"/>
      <c r="Q148" s="21"/>
      <c r="R148" s="21"/>
      <c r="S148" s="21"/>
      <c r="T148" s="21"/>
      <c r="U148" s="21"/>
      <c r="V148" s="21"/>
      <c r="W148" s="21"/>
      <c r="X148" s="21"/>
      <c r="Y148" s="21"/>
      <c r="Z148" s="21"/>
      <c r="AA148" s="21"/>
      <c r="AB148" s="21"/>
      <c r="AC148" s="55"/>
      <c r="AD148" s="21"/>
      <c r="AE148" s="21"/>
      <c r="AF148" s="21"/>
      <c r="AG148" s="21"/>
      <c r="AH148" s="21"/>
      <c r="AI148" s="21"/>
    </row>
    <row r="149" spans="3:35">
      <c r="C149" s="21" t="s">
        <v>251</v>
      </c>
      <c r="D149" s="21" t="s">
        <v>252</v>
      </c>
      <c r="E149" s="21"/>
      <c r="F149" s="21"/>
      <c r="G149" s="21"/>
      <c r="H149" s="21"/>
      <c r="I149" s="21"/>
      <c r="J149" s="21"/>
      <c r="K149" s="21"/>
      <c r="L149" s="21"/>
      <c r="M149" s="21"/>
      <c r="N149" s="21"/>
      <c r="O149" s="21"/>
      <c r="P149" s="21"/>
      <c r="Q149" s="21"/>
      <c r="R149" s="21"/>
      <c r="S149" s="21"/>
      <c r="T149" s="21"/>
      <c r="U149" s="21"/>
      <c r="V149" s="21"/>
      <c r="W149" s="21"/>
      <c r="X149" s="21"/>
      <c r="Y149" s="21"/>
      <c r="Z149" s="21"/>
      <c r="AA149" s="21"/>
      <c r="AB149" s="21"/>
      <c r="AC149" s="55"/>
      <c r="AD149" s="21"/>
      <c r="AE149" s="21"/>
      <c r="AF149" s="21"/>
      <c r="AG149" s="21"/>
      <c r="AH149" s="21"/>
      <c r="AI149" s="21"/>
    </row>
    <row r="150" spans="3:35">
      <c r="C150" s="21" t="s">
        <v>253</v>
      </c>
      <c r="D150" s="21"/>
      <c r="E150" s="21"/>
      <c r="F150" s="21"/>
      <c r="G150" s="21"/>
      <c r="H150" s="21"/>
      <c r="I150" s="21"/>
      <c r="J150" s="21"/>
      <c r="K150" s="57"/>
      <c r="L150" s="21"/>
      <c r="M150" s="21"/>
      <c r="N150" s="21"/>
      <c r="O150" s="21"/>
      <c r="P150" s="21"/>
      <c r="Q150" s="21"/>
      <c r="R150" s="21"/>
      <c r="S150" s="21"/>
      <c r="T150" s="21"/>
      <c r="U150" s="21"/>
      <c r="V150" s="21"/>
      <c r="W150" s="21"/>
      <c r="X150" s="21"/>
      <c r="Y150" s="21"/>
      <c r="Z150" s="21"/>
      <c r="AA150" s="21"/>
      <c r="AB150" s="21"/>
      <c r="AC150" s="55"/>
      <c r="AD150" s="21"/>
      <c r="AE150" s="21"/>
      <c r="AF150" s="21"/>
      <c r="AG150" s="21"/>
      <c r="AH150" s="21"/>
      <c r="AI150" s="21"/>
    </row>
    <row r="151" spans="3:35">
      <c r="C151" s="21"/>
      <c r="D151" s="21" t="s">
        <v>188</v>
      </c>
      <c r="E151" s="21"/>
      <c r="F151" s="21"/>
      <c r="G151" s="21"/>
      <c r="H151" s="21"/>
      <c r="I151" s="21"/>
      <c r="J151" s="21"/>
      <c r="K151" s="21"/>
      <c r="L151" s="21"/>
      <c r="M151" s="21"/>
      <c r="N151" s="21"/>
      <c r="O151" s="21"/>
      <c r="P151" s="21"/>
      <c r="Q151" s="21"/>
      <c r="R151" s="21"/>
      <c r="S151" s="21"/>
      <c r="T151" s="21"/>
      <c r="U151" s="21"/>
      <c r="V151" s="21"/>
      <c r="W151" s="21"/>
      <c r="X151" s="21"/>
      <c r="Y151" s="21"/>
      <c r="Z151" s="21"/>
      <c r="AA151" s="21"/>
      <c r="AB151" s="21"/>
      <c r="AC151" s="55"/>
      <c r="AD151" s="21"/>
      <c r="AE151" s="21"/>
      <c r="AF151" s="21"/>
      <c r="AG151" s="21"/>
      <c r="AH151" s="21"/>
      <c r="AI151" s="21"/>
    </row>
    <row r="152" spans="3:35">
      <c r="C152" s="21" t="s">
        <v>254</v>
      </c>
      <c r="D152" s="21"/>
      <c r="E152" s="21"/>
      <c r="F152" s="21"/>
      <c r="G152" s="21"/>
      <c r="H152" s="21"/>
      <c r="I152" s="21"/>
      <c r="J152" s="21"/>
      <c r="K152" s="21"/>
      <c r="L152" s="21"/>
      <c r="M152" s="21"/>
      <c r="N152" s="21"/>
      <c r="O152" s="21"/>
      <c r="P152" s="21"/>
      <c r="Q152" s="21"/>
      <c r="R152" s="21"/>
      <c r="S152" s="21"/>
      <c r="T152" s="21"/>
      <c r="U152" s="21"/>
      <c r="V152" s="21"/>
      <c r="W152" s="21"/>
      <c r="X152" s="21"/>
      <c r="Y152" s="21"/>
      <c r="Z152" s="21"/>
      <c r="AA152" s="21"/>
      <c r="AB152" s="21"/>
      <c r="AC152" s="55"/>
      <c r="AD152" s="21"/>
      <c r="AE152" s="21"/>
      <c r="AF152" s="21"/>
      <c r="AG152" s="21"/>
      <c r="AH152" s="21"/>
      <c r="AI152" s="21"/>
    </row>
    <row r="153" spans="3:35">
      <c r="C153" s="21"/>
      <c r="D153" s="21" t="s">
        <v>153</v>
      </c>
      <c r="E153" s="21"/>
      <c r="F153" s="21"/>
      <c r="G153" s="21"/>
      <c r="H153" s="21"/>
      <c r="I153" s="21"/>
      <c r="J153" s="21"/>
      <c r="K153" s="21"/>
      <c r="L153" s="21"/>
      <c r="M153" s="21"/>
      <c r="N153" s="21"/>
      <c r="O153" s="21"/>
      <c r="P153" s="21"/>
      <c r="Q153" s="21"/>
      <c r="R153" s="21"/>
      <c r="S153" s="21"/>
      <c r="T153" s="21"/>
      <c r="U153" s="21"/>
      <c r="V153" s="21"/>
      <c r="W153" s="21"/>
      <c r="X153" s="21"/>
      <c r="Y153" s="21"/>
      <c r="Z153" s="21"/>
      <c r="AA153" s="21"/>
      <c r="AB153" s="21"/>
      <c r="AC153" s="55"/>
      <c r="AD153" s="21"/>
      <c r="AE153" s="21"/>
      <c r="AF153" s="21"/>
      <c r="AG153" s="21"/>
      <c r="AH153" s="21"/>
      <c r="AI153" s="21"/>
    </row>
    <row r="154" spans="3:35">
      <c r="C154" s="21" t="s">
        <v>255</v>
      </c>
      <c r="D154" s="21"/>
      <c r="E154" s="21"/>
      <c r="F154" s="21"/>
      <c r="G154" s="21"/>
      <c r="H154" s="21"/>
      <c r="I154" s="21"/>
      <c r="J154" s="21"/>
      <c r="K154" s="21"/>
      <c r="L154" s="21"/>
      <c r="M154" s="21"/>
      <c r="N154" s="21"/>
      <c r="O154" s="21"/>
      <c r="P154" s="21"/>
      <c r="Q154" s="21"/>
      <c r="R154" s="21"/>
      <c r="S154" s="21"/>
      <c r="T154" s="21"/>
      <c r="U154" s="21"/>
      <c r="V154" s="21"/>
      <c r="W154" s="21"/>
      <c r="X154" s="21"/>
      <c r="Y154" s="21"/>
      <c r="Z154" s="21"/>
      <c r="AA154" s="21"/>
      <c r="AB154" s="21"/>
      <c r="AC154" s="55"/>
      <c r="AD154" s="21"/>
      <c r="AE154" s="21"/>
      <c r="AF154" s="21"/>
      <c r="AG154" s="21"/>
      <c r="AH154" s="21"/>
      <c r="AI154" s="21"/>
    </row>
    <row r="155" spans="3:35">
      <c r="C155" s="21"/>
      <c r="D155" s="21" t="s">
        <v>153</v>
      </c>
      <c r="E155" s="21"/>
      <c r="F155" s="21"/>
      <c r="G155" s="21"/>
      <c r="H155" s="21"/>
      <c r="I155" s="21"/>
      <c r="J155" s="21"/>
      <c r="K155" s="21"/>
      <c r="L155" s="21"/>
      <c r="M155" s="21"/>
      <c r="N155" s="21"/>
      <c r="O155" s="21"/>
      <c r="P155" s="21"/>
      <c r="Q155" s="21"/>
      <c r="R155" s="21"/>
      <c r="S155" s="21"/>
      <c r="T155" s="21"/>
      <c r="U155" s="21"/>
      <c r="V155" s="21"/>
      <c r="W155" s="21"/>
      <c r="X155" s="21"/>
      <c r="Y155" s="21"/>
      <c r="Z155" s="21"/>
      <c r="AA155" s="21"/>
      <c r="AB155" s="21"/>
      <c r="AC155" s="55"/>
      <c r="AD155" s="21"/>
      <c r="AE155" s="21"/>
      <c r="AF155" s="21"/>
      <c r="AG155" s="21"/>
      <c r="AH155" s="21"/>
      <c r="AI155" s="21"/>
    </row>
    <row r="156" spans="3:35">
      <c r="C156" s="21"/>
      <c r="D156" s="21" t="s">
        <v>121</v>
      </c>
      <c r="E156" s="21"/>
      <c r="F156" s="21"/>
      <c r="G156" s="21"/>
      <c r="H156" s="21"/>
      <c r="I156" s="21"/>
      <c r="J156" s="21"/>
      <c r="K156" s="21"/>
      <c r="L156" s="21"/>
      <c r="M156" s="21"/>
      <c r="N156" s="21"/>
      <c r="O156" s="21"/>
      <c r="P156" s="21"/>
      <c r="Q156" s="21"/>
      <c r="R156" s="21"/>
      <c r="S156" s="21"/>
      <c r="T156" s="21"/>
      <c r="U156" s="21"/>
      <c r="V156" s="21"/>
      <c r="W156" s="21"/>
      <c r="X156" s="21"/>
      <c r="Y156" s="21"/>
      <c r="Z156" s="21"/>
      <c r="AA156" s="21"/>
      <c r="AB156" s="21"/>
      <c r="AC156" s="55"/>
      <c r="AD156" s="21"/>
      <c r="AE156" s="21"/>
      <c r="AF156" s="21"/>
      <c r="AG156" s="21"/>
      <c r="AH156" s="21"/>
      <c r="AI156" s="21"/>
    </row>
    <row r="157" spans="3:35">
      <c r="C157" s="21" t="s">
        <v>256</v>
      </c>
      <c r="D157" s="21"/>
      <c r="E157" s="21"/>
      <c r="F157" s="21"/>
      <c r="G157" s="21"/>
      <c r="H157" s="21"/>
      <c r="I157" s="21"/>
      <c r="J157" s="21"/>
      <c r="K157" s="21"/>
      <c r="L157" s="21"/>
      <c r="M157" s="21"/>
      <c r="N157" s="21"/>
      <c r="O157" s="21"/>
      <c r="P157" s="21"/>
      <c r="Q157" s="21"/>
      <c r="R157" s="21"/>
      <c r="S157" s="21"/>
      <c r="T157" s="21"/>
      <c r="U157" s="21"/>
      <c r="V157" s="21"/>
      <c r="W157" s="21"/>
      <c r="X157" s="21"/>
      <c r="Y157" s="21"/>
      <c r="Z157" s="21"/>
      <c r="AA157" s="21"/>
      <c r="AB157" s="21"/>
      <c r="AC157" s="55"/>
      <c r="AD157" s="21"/>
      <c r="AE157" s="21"/>
      <c r="AF157" s="21"/>
      <c r="AG157" s="21"/>
      <c r="AH157" s="21"/>
      <c r="AI157" s="21"/>
    </row>
    <row r="158" spans="3:35">
      <c r="C158" s="21"/>
      <c r="D158" s="21" t="s">
        <v>153</v>
      </c>
      <c r="E158" s="21"/>
      <c r="F158" s="21"/>
      <c r="G158" s="21"/>
      <c r="H158" s="21"/>
      <c r="I158" s="21"/>
      <c r="J158" s="21"/>
      <c r="K158" s="21"/>
      <c r="L158" s="21"/>
      <c r="M158" s="21"/>
      <c r="N158" s="21"/>
      <c r="O158" s="21"/>
      <c r="P158" s="21"/>
      <c r="Q158" s="21"/>
      <c r="R158" s="21"/>
      <c r="S158" s="21"/>
      <c r="T158" s="21"/>
      <c r="U158" s="21"/>
      <c r="V158" s="21"/>
      <c r="W158" s="21"/>
      <c r="X158" s="21"/>
      <c r="Y158" s="21"/>
      <c r="Z158" s="21"/>
      <c r="AA158" s="21"/>
      <c r="AB158" s="21"/>
      <c r="AC158" s="55"/>
      <c r="AD158" s="21"/>
      <c r="AE158" s="21"/>
      <c r="AF158" s="21"/>
      <c r="AG158" s="21"/>
      <c r="AH158" s="21"/>
      <c r="AI158" s="21"/>
    </row>
    <row r="159" spans="3:35">
      <c r="C159" s="21"/>
      <c r="D159" s="21" t="s">
        <v>121</v>
      </c>
      <c r="E159" s="21"/>
      <c r="F159" s="21"/>
      <c r="G159" s="21"/>
      <c r="H159" s="21"/>
      <c r="I159" s="21"/>
      <c r="J159" s="21"/>
      <c r="K159" s="21"/>
      <c r="L159" s="21"/>
      <c r="M159" s="21"/>
      <c r="N159" s="21"/>
      <c r="O159" s="21"/>
      <c r="P159" s="21"/>
      <c r="Q159" s="21"/>
      <c r="R159" s="21"/>
      <c r="S159" s="21"/>
      <c r="T159" s="21"/>
      <c r="U159" s="21"/>
      <c r="V159" s="21"/>
      <c r="W159" s="21"/>
      <c r="X159" s="21"/>
      <c r="Y159" s="21"/>
      <c r="Z159" s="21"/>
      <c r="AA159" s="21"/>
      <c r="AB159" s="21"/>
      <c r="AC159" s="55"/>
      <c r="AD159" s="21"/>
      <c r="AE159" s="21"/>
      <c r="AF159" s="21"/>
      <c r="AG159" s="21"/>
      <c r="AH159" s="21"/>
      <c r="AI159" s="21"/>
    </row>
    <row r="160" spans="3:35" ht="30">
      <c r="C160" s="56" t="s">
        <v>257</v>
      </c>
      <c r="D160" s="21"/>
      <c r="E160" s="21"/>
      <c r="F160" s="21"/>
      <c r="G160" s="21"/>
      <c r="H160" s="21"/>
      <c r="I160" s="21"/>
      <c r="J160" s="21"/>
      <c r="K160" s="21"/>
      <c r="L160" s="21"/>
      <c r="M160" s="21"/>
      <c r="N160" s="21"/>
      <c r="O160" s="21"/>
      <c r="P160" s="21"/>
      <c r="Q160" s="21"/>
      <c r="R160" s="21"/>
      <c r="S160" s="21"/>
      <c r="T160" s="21"/>
      <c r="U160" s="21"/>
      <c r="V160" s="21"/>
      <c r="W160" s="21"/>
      <c r="X160" s="21"/>
      <c r="Y160" s="21"/>
      <c r="Z160" s="21"/>
      <c r="AA160" s="21"/>
      <c r="AB160" s="21"/>
      <c r="AC160" s="55"/>
      <c r="AD160" s="21"/>
      <c r="AE160" s="21"/>
      <c r="AF160" s="21"/>
      <c r="AG160" s="21"/>
      <c r="AH160" s="21"/>
      <c r="AI160" s="21"/>
    </row>
    <row r="161" spans="3:35">
      <c r="C161" s="56" t="s">
        <v>258</v>
      </c>
      <c r="D161" s="21" t="s">
        <v>178</v>
      </c>
      <c r="E161" s="21"/>
      <c r="F161" s="21"/>
      <c r="G161" s="21"/>
      <c r="H161" s="21"/>
      <c r="I161" s="21"/>
      <c r="J161" s="21"/>
      <c r="K161" s="21"/>
      <c r="L161" s="21"/>
      <c r="M161" s="21"/>
      <c r="N161" s="21"/>
      <c r="O161" s="21"/>
      <c r="P161" s="21"/>
      <c r="Q161" s="21"/>
      <c r="R161" s="21"/>
      <c r="S161" s="21"/>
      <c r="T161" s="21"/>
      <c r="U161" s="21"/>
      <c r="V161" s="21"/>
      <c r="W161" s="21"/>
      <c r="X161" s="21"/>
      <c r="Y161" s="21"/>
      <c r="Z161" s="21"/>
      <c r="AA161" s="21"/>
      <c r="AB161" s="21"/>
      <c r="AC161" s="55"/>
      <c r="AD161" s="21"/>
      <c r="AE161" s="21"/>
      <c r="AF161" s="21"/>
      <c r="AG161" s="21"/>
      <c r="AH161" s="21"/>
      <c r="AI161" s="21"/>
    </row>
    <row r="162" spans="3:35">
      <c r="C162" s="56" t="s">
        <v>259</v>
      </c>
      <c r="D162" s="21"/>
      <c r="E162" s="21"/>
      <c r="F162" s="21"/>
      <c r="G162" s="21"/>
      <c r="H162" s="21"/>
      <c r="I162" s="21"/>
      <c r="J162" s="21"/>
      <c r="K162" s="21"/>
      <c r="L162" s="21"/>
      <c r="M162" s="21"/>
      <c r="N162" s="21"/>
      <c r="O162" s="21"/>
      <c r="P162" s="21"/>
      <c r="Q162" s="21"/>
      <c r="R162" s="21"/>
      <c r="S162" s="21"/>
      <c r="T162" s="21"/>
      <c r="U162" s="21"/>
      <c r="V162" s="21"/>
      <c r="W162" s="21"/>
      <c r="X162" s="21"/>
      <c r="Y162" s="21"/>
      <c r="Z162" s="21"/>
      <c r="AA162" s="21"/>
      <c r="AB162" s="21"/>
      <c r="AC162" s="55"/>
      <c r="AD162" s="21"/>
      <c r="AE162" s="21"/>
      <c r="AF162" s="21"/>
      <c r="AG162" s="21"/>
      <c r="AH162" s="21"/>
      <c r="AI162" s="21"/>
    </row>
    <row r="163" spans="3:35">
      <c r="C163" s="56"/>
      <c r="D163" s="21" t="s">
        <v>145</v>
      </c>
      <c r="E163" s="21"/>
      <c r="F163" s="21"/>
      <c r="G163" s="21"/>
      <c r="H163" s="21"/>
      <c r="I163" s="21"/>
      <c r="J163" s="21"/>
      <c r="K163" s="21"/>
      <c r="L163" s="21"/>
      <c r="M163" s="21"/>
      <c r="N163" s="21"/>
      <c r="O163" s="21"/>
      <c r="P163" s="21"/>
      <c r="Q163" s="21"/>
      <c r="R163" s="21"/>
      <c r="S163" s="21"/>
      <c r="T163" s="21"/>
      <c r="U163" s="21"/>
      <c r="V163" s="21"/>
      <c r="W163" s="21"/>
      <c r="X163" s="21"/>
      <c r="Y163" s="21"/>
      <c r="Z163" s="21"/>
      <c r="AA163" s="21"/>
      <c r="AB163" s="21"/>
      <c r="AC163" s="55"/>
      <c r="AD163" s="21"/>
      <c r="AE163" s="21"/>
      <c r="AF163" s="21"/>
      <c r="AG163" s="21"/>
      <c r="AH163" s="21"/>
      <c r="AI163" s="21"/>
    </row>
    <row r="164" spans="3:35" ht="30">
      <c r="C164" s="56" t="s">
        <v>260</v>
      </c>
      <c r="D164" s="21"/>
      <c r="E164" s="21"/>
      <c r="F164" s="21"/>
      <c r="G164" s="21"/>
      <c r="H164" s="21"/>
      <c r="I164" s="21"/>
      <c r="J164" s="21"/>
      <c r="K164" s="21"/>
      <c r="L164" s="21"/>
      <c r="M164" s="21"/>
      <c r="N164" s="21"/>
      <c r="O164" s="21"/>
      <c r="P164" s="21"/>
      <c r="Q164" s="21"/>
      <c r="R164" s="21"/>
      <c r="S164" s="21"/>
      <c r="T164" s="21"/>
      <c r="U164" s="21"/>
      <c r="V164" s="21"/>
      <c r="W164" s="21"/>
      <c r="X164" s="21"/>
      <c r="Y164" s="21"/>
      <c r="Z164" s="21"/>
      <c r="AA164" s="21"/>
      <c r="AB164" s="21"/>
      <c r="AC164" s="55"/>
      <c r="AD164" s="21"/>
      <c r="AE164" s="21"/>
      <c r="AF164" s="21"/>
      <c r="AG164" s="21"/>
      <c r="AH164" s="21"/>
      <c r="AI164" s="21"/>
    </row>
    <row r="165" spans="3:35">
      <c r="C165" s="56"/>
      <c r="D165" s="21" t="s">
        <v>145</v>
      </c>
      <c r="E165" s="21"/>
      <c r="F165" s="21"/>
      <c r="G165" s="21"/>
      <c r="H165" s="21"/>
      <c r="I165" s="21"/>
      <c r="J165" s="21"/>
      <c r="K165" s="21"/>
      <c r="L165" s="21"/>
      <c r="M165" s="21"/>
      <c r="N165" s="21"/>
      <c r="O165" s="21"/>
      <c r="P165" s="21"/>
      <c r="Q165" s="21"/>
      <c r="R165" s="21"/>
      <c r="S165" s="21"/>
      <c r="T165" s="21"/>
      <c r="U165" s="21"/>
      <c r="V165" s="21"/>
      <c r="W165" s="21"/>
      <c r="X165" s="21"/>
      <c r="Y165" s="21"/>
      <c r="Z165" s="21"/>
      <c r="AA165" s="21"/>
      <c r="AB165" s="21"/>
      <c r="AC165" s="55"/>
      <c r="AD165" s="21"/>
      <c r="AE165" s="21"/>
      <c r="AF165" s="21"/>
      <c r="AG165" s="21"/>
      <c r="AH165" s="21"/>
      <c r="AI165" s="21"/>
    </row>
    <row r="166" spans="3:35" ht="30">
      <c r="C166" s="56" t="s">
        <v>261</v>
      </c>
      <c r="D166" s="21"/>
      <c r="E166" s="21"/>
      <c r="F166" s="21"/>
      <c r="G166" s="21"/>
      <c r="H166" s="21"/>
      <c r="I166" s="21"/>
      <c r="J166" s="21"/>
      <c r="K166" s="21"/>
      <c r="L166" s="21"/>
      <c r="M166" s="21"/>
      <c r="N166" s="21"/>
      <c r="O166" s="21"/>
      <c r="P166" s="21"/>
      <c r="Q166" s="21"/>
      <c r="R166" s="21"/>
      <c r="S166" s="21"/>
      <c r="T166" s="21"/>
      <c r="U166" s="21"/>
      <c r="V166" s="21"/>
      <c r="W166" s="21"/>
      <c r="X166" s="21"/>
      <c r="Y166" s="21"/>
      <c r="Z166" s="21"/>
      <c r="AA166" s="21"/>
      <c r="AB166" s="21"/>
      <c r="AC166" s="55"/>
      <c r="AD166" s="21"/>
      <c r="AE166" s="21"/>
      <c r="AF166" s="21"/>
      <c r="AG166" s="21"/>
      <c r="AH166" s="21"/>
      <c r="AI166" s="21"/>
    </row>
    <row r="167" spans="3:35">
      <c r="C167" s="56"/>
      <c r="D167" s="21" t="s">
        <v>153</v>
      </c>
      <c r="E167" s="21"/>
      <c r="F167" s="21"/>
      <c r="G167" s="21"/>
      <c r="H167" s="21"/>
      <c r="I167" s="21"/>
      <c r="J167" s="21"/>
      <c r="K167" s="21"/>
      <c r="L167" s="21"/>
      <c r="M167" s="21"/>
      <c r="N167" s="21"/>
      <c r="O167" s="21"/>
      <c r="P167" s="21"/>
      <c r="Q167" s="21"/>
      <c r="R167" s="21"/>
      <c r="S167" s="21"/>
      <c r="T167" s="21"/>
      <c r="U167" s="21"/>
      <c r="V167" s="21"/>
      <c r="W167" s="21"/>
      <c r="X167" s="21"/>
      <c r="Y167" s="21"/>
      <c r="Z167" s="21"/>
      <c r="AA167" s="21"/>
      <c r="AB167" s="21"/>
      <c r="AC167" s="55"/>
      <c r="AD167" s="21"/>
      <c r="AE167" s="21"/>
      <c r="AF167" s="21"/>
      <c r="AG167" s="21"/>
      <c r="AH167" s="21"/>
      <c r="AI167" s="21"/>
    </row>
    <row r="168" spans="3:35" ht="30">
      <c r="C168" s="56" t="s">
        <v>262</v>
      </c>
      <c r="D168" s="21"/>
      <c r="E168" s="21"/>
      <c r="F168" s="21"/>
      <c r="G168" s="21"/>
      <c r="H168" s="21"/>
      <c r="I168" s="21"/>
      <c r="J168" s="21"/>
      <c r="K168" s="21"/>
      <c r="L168" s="21"/>
      <c r="M168" s="21"/>
      <c r="N168" s="21"/>
      <c r="O168" s="21"/>
      <c r="P168" s="21"/>
      <c r="Q168" s="21"/>
      <c r="R168" s="21"/>
      <c r="S168" s="21"/>
      <c r="T168" s="21"/>
      <c r="U168" s="21"/>
      <c r="V168" s="21"/>
      <c r="W168" s="21"/>
      <c r="X168" s="21"/>
      <c r="Y168" s="21"/>
      <c r="Z168" s="21"/>
      <c r="AA168" s="21"/>
      <c r="AB168" s="21"/>
      <c r="AC168" s="55"/>
      <c r="AD168" s="21"/>
      <c r="AE168" s="21"/>
      <c r="AF168" s="21"/>
      <c r="AG168" s="21"/>
      <c r="AH168" s="21"/>
      <c r="AI168" s="21"/>
    </row>
    <row r="169" spans="3:35">
      <c r="C169" s="56"/>
      <c r="D169" s="21" t="s">
        <v>153</v>
      </c>
      <c r="E169" s="21"/>
      <c r="F169" s="21"/>
      <c r="G169" s="21"/>
      <c r="H169" s="21"/>
      <c r="I169" s="21"/>
      <c r="J169" s="21"/>
      <c r="K169" s="21"/>
      <c r="L169" s="21"/>
      <c r="M169" s="21"/>
      <c r="N169" s="21"/>
      <c r="O169" s="21"/>
      <c r="P169" s="21"/>
      <c r="Q169" s="21"/>
      <c r="R169" s="21"/>
      <c r="S169" s="21"/>
      <c r="T169" s="21"/>
      <c r="U169" s="21"/>
      <c r="V169" s="21"/>
      <c r="W169" s="21"/>
      <c r="X169" s="21"/>
      <c r="Y169" s="21"/>
      <c r="Z169" s="21"/>
      <c r="AA169" s="21"/>
      <c r="AB169" s="21"/>
      <c r="AC169" s="55"/>
      <c r="AD169" s="21"/>
      <c r="AE169" s="21"/>
      <c r="AF169" s="21"/>
      <c r="AG169" s="21"/>
      <c r="AH169" s="21"/>
      <c r="AI169" s="21"/>
    </row>
    <row r="170" spans="3:35">
      <c r="C170" s="56" t="s">
        <v>263</v>
      </c>
      <c r="D170" s="21" t="s">
        <v>264</v>
      </c>
      <c r="E170" s="21"/>
      <c r="F170" s="21"/>
      <c r="G170" s="21"/>
      <c r="H170" s="21"/>
      <c r="I170" s="21"/>
      <c r="J170" s="21"/>
      <c r="K170" s="21"/>
      <c r="L170" s="21"/>
      <c r="M170" s="21"/>
      <c r="N170" s="21"/>
      <c r="O170" s="21"/>
      <c r="P170" s="21"/>
      <c r="Q170" s="21"/>
      <c r="R170" s="21"/>
      <c r="S170" s="21"/>
      <c r="T170" s="21"/>
      <c r="U170" s="21"/>
      <c r="V170" s="21"/>
      <c r="W170" s="21"/>
      <c r="X170" s="21"/>
      <c r="Y170" s="21"/>
      <c r="Z170" s="21"/>
      <c r="AA170" s="21"/>
      <c r="AB170" s="21"/>
      <c r="AC170" s="55"/>
      <c r="AD170" s="21"/>
      <c r="AE170" s="21"/>
      <c r="AF170" s="21"/>
      <c r="AG170" s="21"/>
      <c r="AH170" s="21"/>
      <c r="AI170" s="21"/>
    </row>
    <row r="171" spans="3:35" ht="30">
      <c r="C171" s="56" t="s">
        <v>265</v>
      </c>
      <c r="D171" s="21" t="s">
        <v>266</v>
      </c>
      <c r="E171" s="21"/>
      <c r="F171" s="21"/>
      <c r="G171" s="21"/>
      <c r="H171" s="21"/>
      <c r="I171" s="21"/>
      <c r="J171" s="21"/>
      <c r="K171" s="21"/>
      <c r="L171" s="21"/>
      <c r="M171" s="21"/>
      <c r="N171" s="21"/>
      <c r="O171" s="21"/>
      <c r="P171" s="21"/>
      <c r="Q171" s="21"/>
      <c r="R171" s="21"/>
      <c r="S171" s="21"/>
      <c r="T171" s="21"/>
      <c r="U171" s="21"/>
      <c r="V171" s="21"/>
      <c r="W171" s="21"/>
      <c r="X171" s="21"/>
      <c r="Y171" s="21"/>
      <c r="Z171" s="21"/>
      <c r="AA171" s="21"/>
      <c r="AB171" s="21"/>
      <c r="AC171" s="55"/>
      <c r="AD171" s="21"/>
      <c r="AE171" s="21"/>
      <c r="AF171" s="21"/>
      <c r="AG171" s="21"/>
      <c r="AH171" s="21"/>
      <c r="AI171" s="21"/>
    </row>
    <row r="172" spans="3:35" ht="30">
      <c r="C172" s="56" t="s">
        <v>267</v>
      </c>
      <c r="D172" s="21" t="s">
        <v>268</v>
      </c>
      <c r="E172" s="21"/>
      <c r="F172" s="21"/>
      <c r="G172" s="21"/>
      <c r="H172" s="21"/>
      <c r="I172" s="21"/>
      <c r="J172" s="21"/>
      <c r="K172" s="21"/>
      <c r="L172" s="21"/>
      <c r="M172" s="21"/>
      <c r="N172" s="21"/>
      <c r="O172" s="21"/>
      <c r="P172" s="21"/>
      <c r="Q172" s="21"/>
      <c r="R172" s="21"/>
      <c r="S172" s="21"/>
      <c r="T172" s="21"/>
      <c r="U172" s="21"/>
      <c r="V172" s="21"/>
      <c r="W172" s="21"/>
      <c r="X172" s="21"/>
      <c r="Y172" s="21"/>
      <c r="Z172" s="21"/>
      <c r="AA172" s="21"/>
      <c r="AB172" s="21"/>
      <c r="AC172" s="55"/>
      <c r="AD172" s="21"/>
      <c r="AE172" s="21"/>
      <c r="AF172" s="21"/>
      <c r="AG172" s="21"/>
      <c r="AH172" s="21"/>
      <c r="AI172" s="21"/>
    </row>
    <row r="173" spans="3:35">
      <c r="C173" s="56" t="s">
        <v>269</v>
      </c>
      <c r="D173" s="21" t="s">
        <v>234</v>
      </c>
      <c r="E173" s="21"/>
      <c r="F173" s="21"/>
      <c r="G173" s="21"/>
      <c r="H173" s="21"/>
      <c r="I173" s="21"/>
      <c r="J173" s="21"/>
      <c r="K173" s="21"/>
      <c r="L173" s="21"/>
      <c r="M173" s="21"/>
      <c r="N173" s="21"/>
      <c r="O173" s="21"/>
      <c r="P173" s="21"/>
      <c r="Q173" s="21"/>
      <c r="R173" s="21"/>
      <c r="S173" s="21"/>
      <c r="T173" s="21"/>
      <c r="U173" s="21"/>
      <c r="V173" s="21"/>
      <c r="W173" s="21"/>
      <c r="X173" s="21"/>
      <c r="Y173" s="21"/>
      <c r="Z173" s="21"/>
      <c r="AA173" s="21"/>
      <c r="AB173" s="21"/>
      <c r="AC173" s="55"/>
      <c r="AD173" s="21"/>
      <c r="AE173" s="21"/>
      <c r="AF173" s="21"/>
      <c r="AG173" s="21"/>
      <c r="AH173" s="21"/>
      <c r="AI173" s="21"/>
    </row>
    <row r="174" spans="3:35">
      <c r="C174" s="56" t="s">
        <v>270</v>
      </c>
      <c r="D174" s="21"/>
      <c r="E174" s="21"/>
      <c r="F174" s="21"/>
      <c r="G174" s="21"/>
      <c r="H174" s="21"/>
      <c r="I174" s="21"/>
      <c r="J174" s="21"/>
      <c r="K174" s="57"/>
      <c r="L174" s="21"/>
      <c r="M174" s="21"/>
      <c r="N174" s="21"/>
      <c r="O174" s="21"/>
      <c r="P174" s="21"/>
      <c r="Q174" s="21"/>
      <c r="R174" s="21"/>
      <c r="S174" s="21"/>
      <c r="T174" s="21"/>
      <c r="U174" s="21"/>
      <c r="V174" s="21"/>
      <c r="W174" s="21"/>
      <c r="X174" s="21"/>
      <c r="Y174" s="21"/>
      <c r="Z174" s="21"/>
      <c r="AA174" s="21"/>
      <c r="AB174" s="21"/>
      <c r="AC174" s="55"/>
      <c r="AD174" s="21"/>
      <c r="AE174" s="21"/>
      <c r="AF174" s="21"/>
      <c r="AG174" s="21"/>
      <c r="AH174" s="21"/>
      <c r="AI174" s="21"/>
    </row>
    <row r="175" spans="3:35">
      <c r="C175" s="56" t="s">
        <v>271</v>
      </c>
      <c r="D175" s="21" t="s">
        <v>153</v>
      </c>
      <c r="E175" s="21"/>
      <c r="F175" s="21"/>
      <c r="G175" s="21"/>
      <c r="H175" s="21"/>
      <c r="I175" s="21"/>
      <c r="J175" s="21"/>
      <c r="K175" s="57"/>
      <c r="L175" s="21"/>
      <c r="M175" s="21"/>
      <c r="N175" s="21"/>
      <c r="O175" s="21"/>
      <c r="P175" s="21"/>
      <c r="Q175" s="21"/>
      <c r="R175" s="21"/>
      <c r="S175" s="21"/>
      <c r="T175" s="21"/>
      <c r="U175" s="21"/>
      <c r="V175" s="21"/>
      <c r="W175" s="21"/>
      <c r="X175" s="21"/>
      <c r="Y175" s="21"/>
      <c r="Z175" s="21"/>
      <c r="AA175" s="21"/>
      <c r="AB175" s="21"/>
      <c r="AC175" s="55"/>
      <c r="AD175" s="21"/>
      <c r="AE175" s="21"/>
      <c r="AF175" s="21"/>
      <c r="AG175" s="21"/>
      <c r="AH175" s="21"/>
      <c r="AI175" s="21"/>
    </row>
    <row r="176" spans="3:35">
      <c r="C176" s="56" t="s">
        <v>272</v>
      </c>
      <c r="D176" s="21" t="s">
        <v>121</v>
      </c>
      <c r="E176" s="21"/>
      <c r="F176" s="21"/>
      <c r="G176" s="21"/>
      <c r="H176" s="21"/>
      <c r="I176" s="21"/>
      <c r="J176" s="21"/>
      <c r="K176" s="21"/>
      <c r="L176" s="21"/>
      <c r="M176" s="21"/>
      <c r="N176" s="21"/>
      <c r="O176" s="21"/>
      <c r="P176" s="21"/>
      <c r="Q176" s="21"/>
      <c r="R176" s="21"/>
      <c r="S176" s="21"/>
      <c r="T176" s="21"/>
      <c r="U176" s="21"/>
      <c r="V176" s="21"/>
      <c r="W176" s="21"/>
      <c r="X176" s="21"/>
      <c r="Y176" s="21"/>
      <c r="Z176" s="21"/>
      <c r="AA176" s="21"/>
      <c r="AB176" s="21"/>
      <c r="AC176" s="55"/>
      <c r="AD176" s="21"/>
      <c r="AE176" s="21"/>
      <c r="AF176" s="21"/>
      <c r="AG176" s="21"/>
      <c r="AH176" s="21"/>
      <c r="AI176" s="21"/>
    </row>
    <row r="177" spans="3:35" ht="30">
      <c r="C177" s="56" t="s">
        <v>273</v>
      </c>
      <c r="D177" s="21" t="s">
        <v>191</v>
      </c>
      <c r="E177" s="21"/>
      <c r="F177" s="21"/>
      <c r="G177" s="21"/>
      <c r="H177" s="21"/>
      <c r="I177" s="21"/>
      <c r="J177" s="21"/>
      <c r="K177" s="21"/>
      <c r="L177" s="21"/>
      <c r="M177" s="21"/>
      <c r="N177" s="21"/>
      <c r="O177" s="21"/>
      <c r="P177" s="21"/>
      <c r="Q177" s="21"/>
      <c r="R177" s="21"/>
      <c r="S177" s="21"/>
      <c r="T177" s="21"/>
      <c r="U177" s="21"/>
      <c r="V177" s="21"/>
      <c r="W177" s="21"/>
      <c r="X177" s="21"/>
      <c r="Y177" s="21"/>
      <c r="Z177" s="21"/>
      <c r="AA177" s="21"/>
      <c r="AB177" s="21"/>
      <c r="AC177" s="55"/>
      <c r="AD177" s="21"/>
      <c r="AE177" s="21"/>
      <c r="AF177" s="21"/>
      <c r="AG177" s="21"/>
      <c r="AH177" s="21"/>
      <c r="AI177" s="21"/>
    </row>
    <row r="178" spans="3:35">
      <c r="C178" s="56" t="s">
        <v>274</v>
      </c>
      <c r="D178" s="21"/>
      <c r="E178" s="21"/>
      <c r="F178" s="21"/>
      <c r="G178" s="21"/>
      <c r="H178" s="21"/>
      <c r="I178" s="21"/>
      <c r="J178" s="21"/>
      <c r="K178" s="21"/>
      <c r="L178" s="21"/>
      <c r="M178" s="21"/>
      <c r="N178" s="21"/>
      <c r="O178" s="21"/>
      <c r="P178" s="21"/>
      <c r="Q178" s="21"/>
      <c r="R178" s="21"/>
      <c r="S178" s="21"/>
      <c r="T178" s="21"/>
      <c r="U178" s="21"/>
      <c r="V178" s="21"/>
      <c r="W178" s="21"/>
      <c r="X178" s="21"/>
      <c r="Y178" s="21"/>
      <c r="Z178" s="21"/>
      <c r="AA178" s="21"/>
      <c r="AB178" s="21"/>
      <c r="AC178" s="55"/>
      <c r="AD178" s="21"/>
      <c r="AE178" s="21"/>
      <c r="AF178" s="21"/>
      <c r="AG178" s="21"/>
      <c r="AH178" s="21"/>
      <c r="AI178" s="21"/>
    </row>
    <row r="179" spans="3:35">
      <c r="C179" s="56"/>
      <c r="D179" s="21" t="s">
        <v>180</v>
      </c>
      <c r="E179" s="21"/>
      <c r="F179" s="21"/>
      <c r="G179" s="21"/>
      <c r="H179" s="21"/>
      <c r="I179" s="21"/>
      <c r="J179" s="21"/>
      <c r="K179" s="21"/>
      <c r="L179" s="21"/>
      <c r="M179" s="21"/>
      <c r="N179" s="21"/>
      <c r="O179" s="21"/>
      <c r="P179" s="21"/>
      <c r="Q179" s="21"/>
      <c r="R179" s="21"/>
      <c r="S179" s="21"/>
      <c r="T179" s="21"/>
      <c r="U179" s="21"/>
      <c r="V179" s="21"/>
      <c r="W179" s="21"/>
      <c r="X179" s="21"/>
      <c r="Y179" s="21"/>
      <c r="Z179" s="21"/>
      <c r="AA179" s="21"/>
      <c r="AB179" s="21"/>
      <c r="AC179" s="55"/>
      <c r="AD179" s="21"/>
      <c r="AE179" s="21"/>
      <c r="AF179" s="21"/>
      <c r="AG179" s="21"/>
      <c r="AH179" s="21"/>
      <c r="AI179" s="21"/>
    </row>
    <row r="180" spans="3:35">
      <c r="C180" s="56" t="s">
        <v>275</v>
      </c>
      <c r="D180" s="21" t="s">
        <v>179</v>
      </c>
      <c r="E180" s="21"/>
      <c r="F180" s="21"/>
      <c r="G180" s="21"/>
      <c r="H180" s="21"/>
      <c r="I180" s="21"/>
      <c r="J180" s="21"/>
      <c r="K180" s="21"/>
      <c r="L180" s="21"/>
      <c r="M180" s="21"/>
      <c r="N180" s="21"/>
      <c r="O180" s="21"/>
      <c r="P180" s="21"/>
      <c r="Q180" s="21"/>
      <c r="R180" s="21"/>
      <c r="S180" s="21"/>
      <c r="T180" s="21"/>
      <c r="U180" s="21"/>
      <c r="V180" s="21"/>
      <c r="W180" s="21"/>
      <c r="X180" s="21"/>
      <c r="Y180" s="21"/>
      <c r="Z180" s="21"/>
      <c r="AA180" s="21"/>
      <c r="AB180" s="21"/>
      <c r="AC180" s="55"/>
      <c r="AD180" s="21"/>
      <c r="AE180" s="21"/>
      <c r="AF180" s="21"/>
      <c r="AG180" s="21"/>
      <c r="AH180" s="21"/>
      <c r="AI180" s="21"/>
    </row>
    <row r="181" spans="3:35">
      <c r="C181" s="56" t="s">
        <v>276</v>
      </c>
      <c r="D181" s="21"/>
      <c r="E181" s="21"/>
      <c r="F181" s="21"/>
      <c r="G181" s="21"/>
      <c r="H181" s="21"/>
      <c r="I181" s="21"/>
      <c r="J181" s="21"/>
      <c r="K181" s="57"/>
      <c r="L181" s="21"/>
      <c r="M181" s="21"/>
      <c r="N181" s="21"/>
      <c r="O181" s="21"/>
      <c r="P181" s="21"/>
      <c r="Q181" s="21"/>
      <c r="R181" s="21"/>
      <c r="S181" s="21"/>
      <c r="T181" s="21"/>
      <c r="U181" s="21"/>
      <c r="V181" s="21"/>
      <c r="W181" s="21"/>
      <c r="X181" s="21"/>
      <c r="Y181" s="21"/>
      <c r="Z181" s="21"/>
      <c r="AA181" s="21"/>
      <c r="AB181" s="21"/>
      <c r="AC181" s="55"/>
      <c r="AD181" s="21"/>
      <c r="AE181" s="21"/>
      <c r="AF181" s="21"/>
      <c r="AG181" s="21"/>
      <c r="AH181" s="21"/>
      <c r="AI181" s="21"/>
    </row>
    <row r="182" spans="3:35">
      <c r="C182" s="56"/>
      <c r="D182" s="21" t="s">
        <v>153</v>
      </c>
      <c r="E182" s="21"/>
      <c r="F182" s="21"/>
      <c r="G182" s="21"/>
      <c r="H182" s="21"/>
      <c r="I182" s="21"/>
      <c r="J182" s="21"/>
      <c r="K182" s="21"/>
      <c r="L182" s="21"/>
      <c r="M182" s="21"/>
      <c r="N182" s="21"/>
      <c r="O182" s="21"/>
      <c r="P182" s="21"/>
      <c r="Q182" s="21"/>
      <c r="R182" s="21"/>
      <c r="S182" s="21"/>
      <c r="T182" s="21"/>
      <c r="U182" s="21"/>
      <c r="V182" s="21"/>
      <c r="W182" s="21"/>
      <c r="X182" s="21"/>
      <c r="Y182" s="21"/>
      <c r="Z182" s="21"/>
      <c r="AA182" s="21"/>
      <c r="AB182" s="21"/>
      <c r="AC182" s="55"/>
      <c r="AD182" s="21"/>
      <c r="AE182" s="21"/>
      <c r="AF182" s="21"/>
      <c r="AG182" s="21"/>
      <c r="AH182" s="21"/>
      <c r="AI182" s="21"/>
    </row>
    <row r="183" spans="3:35">
      <c r="C183" s="56"/>
      <c r="D183" s="21" t="s">
        <v>145</v>
      </c>
      <c r="E183" s="21"/>
      <c r="F183" s="21"/>
      <c r="G183" s="21"/>
      <c r="H183" s="21"/>
      <c r="I183" s="21"/>
      <c r="J183" s="21"/>
      <c r="K183" s="21"/>
      <c r="L183" s="21"/>
      <c r="M183" s="21"/>
      <c r="N183" s="21"/>
      <c r="O183" s="21"/>
      <c r="P183" s="21"/>
      <c r="Q183" s="21"/>
      <c r="R183" s="21"/>
      <c r="S183" s="21"/>
      <c r="T183" s="21"/>
      <c r="U183" s="21"/>
      <c r="V183" s="21"/>
      <c r="W183" s="21"/>
      <c r="X183" s="21"/>
      <c r="Y183" s="21"/>
      <c r="Z183" s="21"/>
      <c r="AA183" s="21"/>
      <c r="AB183" s="21"/>
      <c r="AC183" s="55"/>
      <c r="AD183" s="21"/>
      <c r="AE183" s="21"/>
      <c r="AF183" s="21"/>
      <c r="AG183" s="21"/>
      <c r="AH183" s="21"/>
      <c r="AI183" s="21"/>
    </row>
    <row r="184" spans="3:35">
      <c r="C184" s="56"/>
      <c r="D184" s="21" t="s">
        <v>187</v>
      </c>
      <c r="E184" s="21"/>
      <c r="F184" s="21"/>
      <c r="G184" s="21"/>
      <c r="H184" s="21"/>
      <c r="I184" s="21"/>
      <c r="J184" s="21"/>
      <c r="K184" s="21"/>
      <c r="L184" s="21"/>
      <c r="M184" s="21"/>
      <c r="N184" s="21"/>
      <c r="O184" s="21"/>
      <c r="P184" s="21"/>
      <c r="Q184" s="21"/>
      <c r="R184" s="21"/>
      <c r="S184" s="21"/>
      <c r="T184" s="21"/>
      <c r="U184" s="21"/>
      <c r="V184" s="21"/>
      <c r="W184" s="21"/>
      <c r="X184" s="21"/>
      <c r="Y184" s="21"/>
      <c r="Z184" s="21"/>
      <c r="AA184" s="21"/>
      <c r="AB184" s="21"/>
      <c r="AC184" s="55"/>
      <c r="AD184" s="21"/>
      <c r="AE184" s="21"/>
      <c r="AF184" s="21"/>
      <c r="AG184" s="21"/>
      <c r="AH184" s="21"/>
      <c r="AI184" s="21"/>
    </row>
    <row r="185" spans="3:35">
      <c r="C185" s="56" t="s">
        <v>277</v>
      </c>
      <c r="D185" s="21"/>
      <c r="E185" s="21"/>
      <c r="F185" s="21"/>
      <c r="G185" s="21"/>
      <c r="H185" s="21"/>
      <c r="I185" s="21"/>
      <c r="J185" s="21"/>
      <c r="K185" s="21"/>
      <c r="L185" s="21"/>
      <c r="M185" s="21"/>
      <c r="N185" s="21"/>
      <c r="O185" s="21"/>
      <c r="P185" s="21"/>
      <c r="Q185" s="21"/>
      <c r="R185" s="21"/>
      <c r="S185" s="21"/>
      <c r="T185" s="21"/>
      <c r="U185" s="21"/>
      <c r="V185" s="21"/>
      <c r="W185" s="21"/>
      <c r="X185" s="21"/>
      <c r="Y185" s="21"/>
      <c r="Z185" s="21"/>
      <c r="AA185" s="21"/>
      <c r="AB185" s="21"/>
      <c r="AC185" s="55"/>
      <c r="AD185" s="21"/>
      <c r="AE185" s="21"/>
      <c r="AF185" s="21"/>
      <c r="AG185" s="21"/>
      <c r="AH185" s="21"/>
      <c r="AI185" s="21"/>
    </row>
    <row r="186" spans="3:35">
      <c r="C186" s="56" t="s">
        <v>278</v>
      </c>
      <c r="D186" s="21" t="s">
        <v>153</v>
      </c>
      <c r="E186" s="21"/>
      <c r="F186" s="21"/>
      <c r="G186" s="21"/>
      <c r="H186" s="21"/>
      <c r="I186" s="21"/>
      <c r="J186" s="21"/>
      <c r="K186" s="21"/>
      <c r="L186" s="21"/>
      <c r="M186" s="21"/>
      <c r="N186" s="21"/>
      <c r="O186" s="21"/>
      <c r="P186" s="21"/>
      <c r="Q186" s="21"/>
      <c r="R186" s="21"/>
      <c r="S186" s="21"/>
      <c r="T186" s="21"/>
      <c r="U186" s="21"/>
      <c r="V186" s="21"/>
      <c r="W186" s="21"/>
      <c r="X186" s="21"/>
      <c r="Y186" s="21"/>
      <c r="Z186" s="21"/>
      <c r="AA186" s="21"/>
      <c r="AB186" s="21"/>
      <c r="AC186" s="55"/>
      <c r="AD186" s="21"/>
      <c r="AE186" s="21"/>
      <c r="AF186" s="21"/>
      <c r="AG186" s="21"/>
      <c r="AH186" s="21"/>
      <c r="AI186" s="21"/>
    </row>
    <row r="187" spans="3:35">
      <c r="C187" s="56"/>
      <c r="D187" s="21" t="s">
        <v>241</v>
      </c>
      <c r="E187" s="21"/>
      <c r="F187" s="21"/>
      <c r="G187" s="21"/>
      <c r="H187" s="21"/>
      <c r="I187" s="21"/>
      <c r="J187" s="21"/>
      <c r="K187" s="21"/>
      <c r="L187" s="21"/>
      <c r="M187" s="21"/>
      <c r="N187" s="21"/>
      <c r="O187" s="21"/>
      <c r="P187" s="21"/>
      <c r="Q187" s="21"/>
      <c r="R187" s="21"/>
      <c r="S187" s="21"/>
      <c r="T187" s="21"/>
      <c r="U187" s="21"/>
      <c r="V187" s="21"/>
      <c r="W187" s="21"/>
      <c r="X187" s="21"/>
      <c r="Y187" s="21"/>
      <c r="Z187" s="21"/>
      <c r="AA187" s="21"/>
      <c r="AB187" s="21"/>
      <c r="AC187" s="55"/>
      <c r="AD187" s="21"/>
      <c r="AE187" s="21"/>
      <c r="AF187" s="21"/>
      <c r="AG187" s="21"/>
      <c r="AH187" s="21"/>
      <c r="AI187" s="21"/>
    </row>
    <row r="188" spans="3:35" ht="30">
      <c r="C188" s="56" t="s">
        <v>279</v>
      </c>
      <c r="D188" s="21" t="s">
        <v>153</v>
      </c>
      <c r="E188" s="21"/>
      <c r="F188" s="21"/>
      <c r="G188" s="21"/>
      <c r="H188" s="21"/>
      <c r="I188" s="21"/>
      <c r="J188" s="21"/>
      <c r="K188" s="21"/>
      <c r="L188" s="21"/>
      <c r="M188" s="21"/>
      <c r="N188" s="21"/>
      <c r="O188" s="21"/>
      <c r="P188" s="21"/>
      <c r="Q188" s="21"/>
      <c r="R188" s="21"/>
      <c r="S188" s="21"/>
      <c r="T188" s="21"/>
      <c r="U188" s="21"/>
      <c r="V188" s="21"/>
      <c r="W188" s="21"/>
      <c r="X188" s="21"/>
      <c r="Y188" s="21"/>
      <c r="Z188" s="21"/>
      <c r="AA188" s="21"/>
      <c r="AB188" s="21"/>
      <c r="AC188" s="55"/>
      <c r="AD188" s="21"/>
      <c r="AE188" s="21"/>
      <c r="AF188" s="21"/>
      <c r="AG188" s="21"/>
      <c r="AH188" s="21"/>
      <c r="AI188" s="21"/>
    </row>
    <row r="189" spans="3:35">
      <c r="C189" s="56" t="s">
        <v>280</v>
      </c>
      <c r="D189" s="21" t="s">
        <v>153</v>
      </c>
      <c r="E189" s="21"/>
      <c r="F189" s="21"/>
      <c r="G189" s="21"/>
      <c r="H189" s="21"/>
      <c r="I189" s="21"/>
      <c r="J189" s="21"/>
      <c r="K189" s="21"/>
      <c r="L189" s="21"/>
      <c r="M189" s="21"/>
      <c r="N189" s="21"/>
      <c r="O189" s="21"/>
      <c r="P189" s="21"/>
      <c r="Q189" s="21"/>
      <c r="R189" s="21"/>
      <c r="S189" s="21"/>
      <c r="T189" s="21"/>
      <c r="U189" s="21"/>
      <c r="V189" s="21"/>
      <c r="W189" s="21"/>
      <c r="X189" s="21"/>
      <c r="Y189" s="21"/>
      <c r="Z189" s="21"/>
      <c r="AA189" s="21"/>
      <c r="AB189" s="21"/>
      <c r="AC189" s="55"/>
      <c r="AD189" s="21"/>
      <c r="AE189" s="21"/>
      <c r="AF189" s="21"/>
      <c r="AG189" s="21"/>
      <c r="AH189" s="21"/>
      <c r="AI189" s="21"/>
    </row>
    <row r="190" spans="3:35" ht="30">
      <c r="C190" s="56" t="s">
        <v>281</v>
      </c>
      <c r="D190" s="21" t="s">
        <v>282</v>
      </c>
      <c r="E190" s="21"/>
      <c r="F190" s="21"/>
      <c r="G190" s="21"/>
      <c r="H190" s="21"/>
      <c r="I190" s="21"/>
      <c r="J190" s="21"/>
      <c r="K190" s="21"/>
      <c r="L190" s="21"/>
      <c r="M190" s="21"/>
      <c r="N190" s="21"/>
      <c r="O190" s="21"/>
      <c r="P190" s="21"/>
      <c r="Q190" s="21"/>
      <c r="R190" s="21"/>
      <c r="S190" s="21"/>
      <c r="T190" s="21"/>
      <c r="U190" s="21"/>
      <c r="V190" s="21"/>
      <c r="W190" s="21"/>
      <c r="X190" s="21"/>
      <c r="Y190" s="21"/>
      <c r="Z190" s="21"/>
      <c r="AA190" s="21"/>
      <c r="AB190" s="21"/>
      <c r="AC190" s="55"/>
      <c r="AD190" s="21"/>
      <c r="AE190" s="21"/>
      <c r="AF190" s="21"/>
      <c r="AG190" s="21"/>
      <c r="AH190" s="21"/>
      <c r="AI190" s="21"/>
    </row>
    <row r="191" spans="3:35">
      <c r="C191" s="56" t="s">
        <v>283</v>
      </c>
      <c r="D191" s="21"/>
      <c r="E191" s="21"/>
      <c r="F191" s="21"/>
      <c r="G191" s="21"/>
      <c r="H191" s="21"/>
      <c r="I191" s="21"/>
      <c r="J191" s="21"/>
      <c r="K191" s="21"/>
      <c r="L191" s="21"/>
      <c r="M191" s="21"/>
      <c r="N191" s="21"/>
      <c r="O191" s="21"/>
      <c r="P191" s="21"/>
      <c r="Q191" s="21"/>
      <c r="R191" s="21"/>
      <c r="S191" s="21"/>
      <c r="T191" s="21"/>
      <c r="U191" s="21"/>
      <c r="V191" s="21"/>
      <c r="W191" s="21"/>
      <c r="X191" s="21"/>
      <c r="Y191" s="21"/>
      <c r="Z191" s="21"/>
      <c r="AA191" s="21"/>
      <c r="AB191" s="21"/>
      <c r="AC191" s="55"/>
      <c r="AD191" s="21"/>
      <c r="AE191" s="21"/>
      <c r="AF191" s="21"/>
      <c r="AG191" s="21"/>
      <c r="AH191" s="21"/>
      <c r="AI191" s="21"/>
    </row>
    <row r="192" spans="3:35">
      <c r="C192" s="21"/>
      <c r="D192" s="21" t="s">
        <v>153</v>
      </c>
      <c r="E192" s="21"/>
      <c r="F192" s="21"/>
      <c r="G192" s="21"/>
      <c r="H192" s="21"/>
      <c r="I192" s="21"/>
      <c r="J192" s="21"/>
      <c r="K192" s="21"/>
      <c r="L192" s="21"/>
      <c r="M192" s="21"/>
      <c r="N192" s="21"/>
      <c r="O192" s="21"/>
      <c r="P192" s="21"/>
      <c r="Q192" s="21"/>
      <c r="R192" s="21"/>
      <c r="S192" s="21"/>
      <c r="T192" s="21"/>
      <c r="U192" s="21"/>
      <c r="V192" s="21"/>
      <c r="W192" s="21"/>
      <c r="X192" s="21"/>
      <c r="Y192" s="21"/>
      <c r="Z192" s="21"/>
      <c r="AA192" s="21"/>
      <c r="AB192" s="21"/>
      <c r="AC192" s="55"/>
      <c r="AD192" s="21"/>
      <c r="AE192" s="21"/>
      <c r="AF192" s="21"/>
      <c r="AG192" s="21"/>
      <c r="AH192" s="21"/>
      <c r="AI192" s="21"/>
    </row>
    <row r="193" spans="3:35">
      <c r="C193" s="21"/>
      <c r="D193" s="21" t="s">
        <v>145</v>
      </c>
      <c r="E193" s="21"/>
      <c r="F193" s="21"/>
      <c r="G193" s="21"/>
      <c r="H193" s="21"/>
      <c r="I193" s="21"/>
      <c r="J193" s="21"/>
      <c r="K193" s="21"/>
      <c r="L193" s="21"/>
      <c r="M193" s="21"/>
      <c r="N193" s="21"/>
      <c r="O193" s="21"/>
      <c r="P193" s="21"/>
      <c r="Q193" s="21"/>
      <c r="R193" s="21"/>
      <c r="S193" s="21"/>
      <c r="T193" s="21"/>
      <c r="U193" s="21"/>
      <c r="V193" s="21"/>
      <c r="W193" s="21"/>
      <c r="X193" s="21"/>
      <c r="Y193" s="21"/>
      <c r="Z193" s="21"/>
      <c r="AA193" s="21"/>
      <c r="AB193" s="21"/>
      <c r="AC193" s="55"/>
      <c r="AD193" s="21"/>
      <c r="AE193" s="21"/>
      <c r="AF193" s="21"/>
      <c r="AG193" s="21"/>
      <c r="AH193" s="21"/>
      <c r="AI193" s="21"/>
    </row>
    <row r="194" spans="3:35">
      <c r="C194" s="21" t="s">
        <v>284</v>
      </c>
      <c r="D194" s="21"/>
      <c r="E194" s="21"/>
      <c r="F194" s="21"/>
      <c r="G194" s="21"/>
      <c r="H194" s="21"/>
      <c r="I194" s="21"/>
      <c r="J194" s="21"/>
      <c r="K194" s="21"/>
      <c r="L194" s="21"/>
      <c r="M194" s="21"/>
      <c r="N194" s="21"/>
      <c r="O194" s="21"/>
      <c r="P194" s="21"/>
      <c r="Q194" s="21"/>
      <c r="R194" s="21"/>
      <c r="S194" s="21"/>
      <c r="T194" s="21"/>
      <c r="U194" s="21"/>
      <c r="V194" s="21"/>
      <c r="W194" s="21"/>
      <c r="X194" s="21"/>
      <c r="Y194" s="21"/>
      <c r="Z194" s="21"/>
      <c r="AA194" s="21"/>
      <c r="AB194" s="21"/>
      <c r="AC194" s="55"/>
      <c r="AD194" s="21"/>
      <c r="AE194" s="21"/>
      <c r="AF194" s="21"/>
      <c r="AG194" s="21"/>
      <c r="AH194" s="21"/>
      <c r="AI194" s="21"/>
    </row>
    <row r="195" spans="3:35">
      <c r="C195" s="21"/>
      <c r="D195" s="21" t="s">
        <v>285</v>
      </c>
      <c r="E195" s="21"/>
      <c r="F195" s="21"/>
      <c r="G195" s="21"/>
      <c r="H195" s="21"/>
      <c r="I195" s="21"/>
      <c r="J195" s="21"/>
      <c r="K195" s="21"/>
      <c r="L195" s="21"/>
      <c r="M195" s="21"/>
      <c r="N195" s="21"/>
      <c r="O195" s="21"/>
      <c r="P195" s="21"/>
      <c r="Q195" s="21"/>
      <c r="R195" s="21"/>
      <c r="S195" s="21"/>
      <c r="T195" s="21"/>
      <c r="U195" s="21"/>
      <c r="V195" s="21"/>
      <c r="W195" s="21"/>
      <c r="X195" s="21"/>
      <c r="Y195" s="21"/>
      <c r="Z195" s="21"/>
      <c r="AA195" s="21"/>
      <c r="AB195" s="21"/>
      <c r="AC195" s="55"/>
      <c r="AD195" s="21"/>
      <c r="AE195" s="21"/>
      <c r="AF195" s="21"/>
      <c r="AG195" s="21"/>
      <c r="AH195" s="21"/>
      <c r="AI195" s="21"/>
    </row>
    <row r="196" spans="3:35">
      <c r="C196" s="21" t="s">
        <v>286</v>
      </c>
      <c r="D196" s="21" t="s">
        <v>188</v>
      </c>
      <c r="E196" s="21"/>
      <c r="F196" s="21"/>
      <c r="G196" s="21"/>
      <c r="H196" s="21"/>
      <c r="I196" s="21"/>
      <c r="J196" s="21"/>
      <c r="K196" s="21"/>
      <c r="L196" s="21"/>
      <c r="M196" s="21"/>
      <c r="N196" s="21"/>
      <c r="O196" s="21"/>
      <c r="P196" s="21"/>
      <c r="Q196" s="21"/>
      <c r="R196" s="21"/>
      <c r="S196" s="21"/>
      <c r="T196" s="21"/>
      <c r="U196" s="21"/>
      <c r="V196" s="21"/>
      <c r="W196" s="21"/>
      <c r="X196" s="21"/>
      <c r="Y196" s="21"/>
      <c r="Z196" s="21"/>
      <c r="AA196" s="21"/>
      <c r="AB196" s="21"/>
      <c r="AC196" s="55"/>
      <c r="AD196" s="21"/>
      <c r="AE196" s="21"/>
      <c r="AF196" s="21"/>
      <c r="AG196" s="21"/>
      <c r="AH196" s="21"/>
      <c r="AI196" s="21"/>
    </row>
    <row r="197" spans="3:35" ht="30">
      <c r="C197" s="56" t="s">
        <v>287</v>
      </c>
      <c r="D197" s="21" t="s">
        <v>195</v>
      </c>
      <c r="E197" s="21"/>
      <c r="F197" s="21"/>
      <c r="G197" s="21"/>
      <c r="H197" s="21"/>
      <c r="I197" s="21"/>
      <c r="J197" s="21"/>
      <c r="K197" s="21"/>
      <c r="L197" s="21"/>
      <c r="M197" s="21"/>
      <c r="N197" s="21"/>
      <c r="O197" s="21"/>
      <c r="P197" s="21"/>
      <c r="Q197" s="21"/>
      <c r="R197" s="21"/>
      <c r="S197" s="21"/>
      <c r="T197" s="21"/>
      <c r="U197" s="21"/>
      <c r="V197" s="21"/>
      <c r="W197" s="21"/>
      <c r="X197" s="21"/>
      <c r="Y197" s="21"/>
      <c r="Z197" s="21"/>
      <c r="AA197" s="21"/>
      <c r="AB197" s="21"/>
      <c r="AC197" s="55"/>
      <c r="AD197" s="21"/>
      <c r="AE197" s="21"/>
      <c r="AF197" s="21"/>
      <c r="AG197" s="21"/>
      <c r="AH197" s="21"/>
      <c r="AI197" s="21"/>
    </row>
    <row r="198" spans="3:35" ht="30">
      <c r="C198" s="56" t="s">
        <v>288</v>
      </c>
      <c r="D198" s="21"/>
      <c r="E198" s="21"/>
      <c r="F198" s="21"/>
      <c r="G198" s="21"/>
      <c r="H198" s="21"/>
      <c r="I198" s="21"/>
      <c r="J198" s="21"/>
      <c r="K198" s="21"/>
      <c r="L198" s="21"/>
      <c r="M198" s="21"/>
      <c r="N198" s="21"/>
      <c r="O198" s="21"/>
      <c r="P198" s="21"/>
      <c r="Q198" s="21"/>
      <c r="R198" s="21"/>
      <c r="S198" s="21"/>
      <c r="T198" s="21"/>
      <c r="U198" s="21"/>
      <c r="V198" s="21"/>
      <c r="W198" s="21"/>
      <c r="X198" s="21"/>
      <c r="Y198" s="21"/>
      <c r="Z198" s="21"/>
      <c r="AA198" s="21"/>
      <c r="AB198" s="21"/>
      <c r="AC198" s="55"/>
      <c r="AD198" s="21"/>
      <c r="AE198" s="21"/>
      <c r="AF198" s="21"/>
      <c r="AG198" s="21"/>
      <c r="AH198" s="21"/>
      <c r="AI198" s="21"/>
    </row>
    <row r="199" spans="3:35" ht="45">
      <c r="C199" s="56" t="s">
        <v>289</v>
      </c>
      <c r="D199" s="21"/>
      <c r="E199" s="21"/>
      <c r="F199" s="21"/>
      <c r="G199" s="21"/>
      <c r="H199" s="21"/>
      <c r="I199" s="21"/>
      <c r="J199" s="21"/>
      <c r="K199" s="21"/>
      <c r="L199" s="21"/>
      <c r="M199" s="21"/>
      <c r="N199" s="21"/>
      <c r="O199" s="21"/>
      <c r="P199" s="21"/>
      <c r="Q199" s="21"/>
      <c r="R199" s="21"/>
      <c r="S199" s="21"/>
      <c r="T199" s="21"/>
      <c r="U199" s="21"/>
      <c r="V199" s="21"/>
      <c r="W199" s="21"/>
      <c r="X199" s="21"/>
      <c r="Y199" s="21"/>
      <c r="Z199" s="21"/>
      <c r="AA199" s="21"/>
      <c r="AB199" s="21"/>
      <c r="AC199" s="55"/>
      <c r="AD199" s="21"/>
      <c r="AE199" s="21"/>
      <c r="AF199" s="21"/>
      <c r="AG199" s="21"/>
      <c r="AH199" s="21"/>
      <c r="AI199" s="21"/>
    </row>
    <row r="200" spans="3:35" ht="30">
      <c r="C200" s="56" t="s">
        <v>290</v>
      </c>
      <c r="D200" s="21"/>
      <c r="E200" s="21"/>
      <c r="F200" s="21"/>
      <c r="G200" s="21"/>
      <c r="H200" s="21"/>
      <c r="I200" s="21"/>
      <c r="J200" s="21"/>
      <c r="K200" s="21"/>
      <c r="L200" s="21"/>
      <c r="M200" s="21"/>
      <c r="N200" s="21"/>
      <c r="O200" s="21"/>
      <c r="P200" s="21"/>
      <c r="Q200" s="21"/>
      <c r="R200" s="21"/>
      <c r="S200" s="21"/>
      <c r="T200" s="21"/>
      <c r="U200" s="21"/>
      <c r="V200" s="21"/>
      <c r="W200" s="21"/>
      <c r="X200" s="21"/>
      <c r="Y200" s="21"/>
      <c r="Z200" s="21"/>
      <c r="AA200" s="21"/>
      <c r="AB200" s="21"/>
      <c r="AC200" s="55"/>
      <c r="AD200" s="21"/>
      <c r="AE200" s="21"/>
      <c r="AF200" s="21"/>
      <c r="AG200" s="21"/>
      <c r="AH200" s="21"/>
      <c r="AI200" s="21"/>
    </row>
    <row r="201" spans="3:35" ht="30">
      <c r="C201" s="56" t="s">
        <v>291</v>
      </c>
      <c r="D201" s="21"/>
      <c r="E201" s="21"/>
      <c r="F201" s="21"/>
      <c r="G201" s="21"/>
      <c r="H201" s="21"/>
      <c r="I201" s="21"/>
      <c r="J201" s="21"/>
      <c r="K201" s="21"/>
      <c r="L201" s="21"/>
      <c r="M201" s="21"/>
      <c r="N201" s="21"/>
      <c r="O201" s="21"/>
      <c r="P201" s="21"/>
      <c r="Q201" s="21"/>
      <c r="R201" s="21"/>
      <c r="S201" s="21"/>
      <c r="T201" s="21"/>
      <c r="U201" s="21"/>
      <c r="V201" s="21"/>
      <c r="W201" s="21"/>
      <c r="X201" s="21"/>
      <c r="Y201" s="21"/>
      <c r="Z201" s="21"/>
      <c r="AA201" s="21"/>
      <c r="AB201" s="21"/>
      <c r="AC201" s="55"/>
      <c r="AD201" s="21"/>
      <c r="AE201" s="21"/>
      <c r="AF201" s="21"/>
      <c r="AG201" s="21"/>
      <c r="AH201" s="21"/>
      <c r="AI201" s="21"/>
    </row>
    <row r="202" spans="3:35">
      <c r="C202" s="56"/>
      <c r="D202" s="21" t="s">
        <v>153</v>
      </c>
      <c r="E202" s="21"/>
      <c r="F202" s="21"/>
      <c r="G202" s="21"/>
      <c r="H202" s="21"/>
      <c r="I202" s="21"/>
      <c r="J202" s="21"/>
      <c r="K202" s="21"/>
      <c r="L202" s="21"/>
      <c r="M202" s="21"/>
      <c r="N202" s="21"/>
      <c r="O202" s="21"/>
      <c r="P202" s="21"/>
      <c r="Q202" s="21"/>
      <c r="R202" s="21"/>
      <c r="S202" s="21"/>
      <c r="T202" s="21"/>
      <c r="U202" s="21"/>
      <c r="V202" s="21"/>
      <c r="W202" s="21"/>
      <c r="X202" s="21"/>
      <c r="Y202" s="21"/>
      <c r="Z202" s="21"/>
      <c r="AA202" s="21"/>
      <c r="AB202" s="21"/>
      <c r="AC202" s="55"/>
      <c r="AD202" s="21"/>
      <c r="AE202" s="21"/>
      <c r="AF202" s="21"/>
      <c r="AG202" s="21"/>
      <c r="AH202" s="21"/>
      <c r="AI202" s="21"/>
    </row>
    <row r="203" spans="3:35">
      <c r="C203" s="56"/>
      <c r="D203" s="21" t="s">
        <v>121</v>
      </c>
      <c r="E203" s="21"/>
      <c r="F203" s="21"/>
      <c r="G203" s="21"/>
      <c r="H203" s="21"/>
      <c r="I203" s="21"/>
      <c r="J203" s="21"/>
      <c r="K203" s="21"/>
      <c r="L203" s="21"/>
      <c r="M203" s="21"/>
      <c r="N203" s="21"/>
      <c r="O203" s="21"/>
      <c r="P203" s="21"/>
      <c r="Q203" s="21"/>
      <c r="R203" s="21"/>
      <c r="S203" s="21"/>
      <c r="T203" s="21"/>
      <c r="U203" s="21"/>
      <c r="V203" s="21"/>
      <c r="W203" s="21"/>
      <c r="X203" s="21"/>
      <c r="Y203" s="21"/>
      <c r="Z203" s="21"/>
      <c r="AA203" s="21"/>
      <c r="AB203" s="21"/>
      <c r="AC203" s="55"/>
      <c r="AD203" s="21"/>
      <c r="AE203" s="21"/>
      <c r="AF203" s="21"/>
      <c r="AG203" s="21"/>
      <c r="AH203" s="21"/>
      <c r="AI203" s="21"/>
    </row>
    <row r="204" spans="3:35">
      <c r="C204" s="56" t="s">
        <v>292</v>
      </c>
      <c r="D204" s="21"/>
      <c r="E204" s="21"/>
      <c r="F204" s="21"/>
      <c r="G204" s="21"/>
      <c r="H204" s="21"/>
      <c r="I204" s="21"/>
      <c r="J204" s="21"/>
      <c r="K204" s="21"/>
      <c r="L204" s="21"/>
      <c r="M204" s="21"/>
      <c r="N204" s="21"/>
      <c r="O204" s="21"/>
      <c r="P204" s="21"/>
      <c r="Q204" s="21"/>
      <c r="R204" s="21"/>
      <c r="S204" s="21"/>
      <c r="T204" s="21"/>
      <c r="U204" s="21"/>
      <c r="V204" s="21"/>
      <c r="W204" s="21"/>
      <c r="X204" s="21"/>
      <c r="Y204" s="21"/>
      <c r="Z204" s="21"/>
      <c r="AA204" s="21"/>
      <c r="AB204" s="21"/>
      <c r="AC204" s="55"/>
      <c r="AD204" s="21"/>
      <c r="AE204" s="21"/>
      <c r="AF204" s="21"/>
      <c r="AG204" s="21"/>
      <c r="AH204" s="21"/>
      <c r="AI204" s="21"/>
    </row>
    <row r="205" spans="3:35">
      <c r="C205" s="56"/>
      <c r="D205" s="21" t="s">
        <v>153</v>
      </c>
      <c r="E205" s="21"/>
      <c r="F205" s="21"/>
      <c r="G205" s="21"/>
      <c r="H205" s="21"/>
      <c r="I205" s="21"/>
      <c r="J205" s="21"/>
      <c r="K205" s="21"/>
      <c r="L205" s="21"/>
      <c r="M205" s="21"/>
      <c r="N205" s="21"/>
      <c r="O205" s="21"/>
      <c r="P205" s="21"/>
      <c r="Q205" s="21"/>
      <c r="R205" s="21"/>
      <c r="S205" s="21"/>
      <c r="T205" s="21"/>
      <c r="U205" s="21"/>
      <c r="V205" s="21"/>
      <c r="W205" s="21"/>
      <c r="X205" s="21"/>
      <c r="Y205" s="21"/>
      <c r="Z205" s="21"/>
      <c r="AA205" s="21"/>
      <c r="AB205" s="21"/>
      <c r="AC205" s="55"/>
      <c r="AD205" s="21"/>
      <c r="AE205" s="21"/>
      <c r="AF205" s="21"/>
      <c r="AG205" s="21"/>
      <c r="AH205" s="21"/>
      <c r="AI205" s="21"/>
    </row>
    <row r="206" spans="3:35">
      <c r="C206" s="56" t="s">
        <v>293</v>
      </c>
      <c r="D206" s="21" t="s">
        <v>145</v>
      </c>
      <c r="E206" s="21"/>
      <c r="F206" s="21"/>
      <c r="G206" s="21"/>
      <c r="H206" s="21"/>
      <c r="I206" s="21"/>
      <c r="J206" s="21"/>
      <c r="K206" s="21"/>
      <c r="L206" s="21"/>
      <c r="M206" s="21"/>
      <c r="N206" s="21"/>
      <c r="O206" s="21"/>
      <c r="P206" s="21"/>
      <c r="Q206" s="21"/>
      <c r="R206" s="21"/>
      <c r="S206" s="21"/>
      <c r="T206" s="21"/>
      <c r="U206" s="21"/>
      <c r="V206" s="21"/>
      <c r="W206" s="21"/>
      <c r="X206" s="21"/>
      <c r="Y206" s="21"/>
      <c r="Z206" s="21"/>
      <c r="AA206" s="21"/>
      <c r="AB206" s="21"/>
      <c r="AC206" s="55"/>
      <c r="AD206" s="21"/>
      <c r="AE206" s="21"/>
      <c r="AF206" s="21"/>
      <c r="AG206" s="21"/>
      <c r="AH206" s="21"/>
      <c r="AI206" s="21"/>
    </row>
    <row r="207" spans="3:35" ht="30">
      <c r="C207" s="56" t="s">
        <v>294</v>
      </c>
      <c r="D207" s="21" t="s">
        <v>153</v>
      </c>
      <c r="E207" s="21"/>
      <c r="F207" s="21"/>
      <c r="G207" s="21"/>
      <c r="H207" s="21"/>
      <c r="I207" s="21"/>
      <c r="J207" s="21"/>
      <c r="K207" s="21"/>
      <c r="L207" s="21"/>
      <c r="M207" s="21"/>
      <c r="N207" s="21"/>
      <c r="O207" s="21"/>
      <c r="P207" s="21"/>
      <c r="Q207" s="21"/>
      <c r="R207" s="21"/>
      <c r="S207" s="21"/>
      <c r="T207" s="21"/>
      <c r="U207" s="21"/>
      <c r="V207" s="21"/>
      <c r="W207" s="21"/>
      <c r="X207" s="21"/>
      <c r="Y207" s="21"/>
      <c r="Z207" s="21"/>
      <c r="AA207" s="21"/>
      <c r="AB207" s="21"/>
      <c r="AC207" s="55"/>
      <c r="AD207" s="21"/>
      <c r="AE207" s="21"/>
      <c r="AF207" s="21"/>
      <c r="AG207" s="21"/>
      <c r="AH207" s="21"/>
      <c r="AI207" s="21"/>
    </row>
    <row r="208" spans="3:35">
      <c r="C208" s="56" t="s">
        <v>295</v>
      </c>
      <c r="D208" s="21"/>
      <c r="E208" s="21"/>
      <c r="F208" s="21"/>
      <c r="G208" s="21"/>
      <c r="H208" s="21"/>
      <c r="I208" s="21"/>
      <c r="J208" s="21"/>
      <c r="K208" s="21"/>
      <c r="L208" s="21"/>
      <c r="M208" s="21"/>
      <c r="N208" s="21"/>
      <c r="O208" s="21"/>
      <c r="P208" s="21"/>
      <c r="Q208" s="21"/>
      <c r="R208" s="21"/>
      <c r="S208" s="21"/>
      <c r="T208" s="21"/>
      <c r="U208" s="21"/>
      <c r="V208" s="21"/>
      <c r="W208" s="21"/>
      <c r="X208" s="21"/>
      <c r="Y208" s="21"/>
      <c r="Z208" s="21"/>
      <c r="AA208" s="21"/>
      <c r="AB208" s="21"/>
      <c r="AC208" s="55"/>
      <c r="AD208" s="21"/>
      <c r="AE208" s="21"/>
      <c r="AF208" s="21"/>
      <c r="AG208" s="21"/>
      <c r="AH208" s="21"/>
      <c r="AI208" s="21"/>
    </row>
    <row r="209" spans="3:35">
      <c r="C209" s="56" t="s">
        <v>296</v>
      </c>
      <c r="D209" s="21"/>
      <c r="E209" s="21"/>
      <c r="F209" s="21"/>
      <c r="G209" s="21"/>
      <c r="H209" s="21"/>
      <c r="I209" s="21"/>
      <c r="J209" s="21"/>
      <c r="K209" s="21"/>
      <c r="L209" s="21"/>
      <c r="M209" s="21"/>
      <c r="N209" s="21"/>
      <c r="O209" s="21"/>
      <c r="P209" s="21"/>
      <c r="Q209" s="21"/>
      <c r="R209" s="21"/>
      <c r="S209" s="21"/>
      <c r="T209" s="21"/>
      <c r="U209" s="21"/>
      <c r="V209" s="21"/>
      <c r="W209" s="21"/>
      <c r="X209" s="21"/>
      <c r="Y209" s="21"/>
      <c r="Z209" s="21"/>
      <c r="AA209" s="21"/>
      <c r="AB209" s="21"/>
      <c r="AC209" s="55"/>
      <c r="AD209" s="21"/>
      <c r="AE209" s="21"/>
      <c r="AF209" s="21"/>
      <c r="AG209" s="21"/>
      <c r="AH209" s="21"/>
      <c r="AI209" s="21"/>
    </row>
    <row r="210" spans="3:35">
      <c r="C210" s="56" t="s">
        <v>297</v>
      </c>
      <c r="D210" s="21"/>
      <c r="E210" s="21"/>
      <c r="F210" s="21"/>
      <c r="G210" s="21"/>
      <c r="H210" s="21"/>
      <c r="I210" s="21"/>
      <c r="J210" s="21"/>
      <c r="K210" s="21"/>
      <c r="L210" s="21"/>
      <c r="M210" s="21"/>
      <c r="N210" s="21"/>
      <c r="O210" s="21"/>
      <c r="P210" s="21"/>
      <c r="Q210" s="21"/>
      <c r="R210" s="21"/>
      <c r="S210" s="21"/>
      <c r="T210" s="21"/>
      <c r="U210" s="21"/>
      <c r="V210" s="21"/>
      <c r="W210" s="21"/>
      <c r="X210" s="21"/>
      <c r="Y210" s="21"/>
      <c r="Z210" s="21"/>
      <c r="AA210" s="21"/>
      <c r="AB210" s="21"/>
      <c r="AC210" s="55"/>
      <c r="AD210" s="21"/>
      <c r="AE210" s="21"/>
      <c r="AF210" s="21"/>
      <c r="AG210" s="21"/>
      <c r="AH210" s="21"/>
      <c r="AI210" s="21"/>
    </row>
    <row r="211" spans="3:35">
      <c r="C211" s="56"/>
      <c r="D211" s="21" t="s">
        <v>179</v>
      </c>
      <c r="E211" s="21"/>
      <c r="F211" s="21"/>
      <c r="G211" s="21"/>
      <c r="H211" s="21"/>
      <c r="I211" s="21"/>
      <c r="J211" s="21"/>
      <c r="K211" s="21"/>
      <c r="L211" s="21"/>
      <c r="M211" s="21"/>
      <c r="N211" s="21"/>
      <c r="O211" s="21"/>
      <c r="P211" s="21"/>
      <c r="Q211" s="21"/>
      <c r="R211" s="21"/>
      <c r="S211" s="21"/>
      <c r="T211" s="21"/>
      <c r="U211" s="21"/>
      <c r="V211" s="21"/>
      <c r="W211" s="21"/>
      <c r="X211" s="21"/>
      <c r="Y211" s="21"/>
      <c r="Z211" s="21"/>
      <c r="AA211" s="21"/>
      <c r="AB211" s="21"/>
      <c r="AC211" s="55"/>
      <c r="AD211" s="21"/>
      <c r="AE211" s="21"/>
      <c r="AF211" s="21"/>
      <c r="AG211" s="21"/>
      <c r="AH211" s="21"/>
      <c r="AI211" s="21"/>
    </row>
    <row r="212" spans="3:35">
      <c r="C212" s="56"/>
      <c r="D212" s="21" t="s">
        <v>181</v>
      </c>
      <c r="E212" s="21"/>
      <c r="F212" s="21"/>
      <c r="G212" s="21"/>
      <c r="H212" s="21"/>
      <c r="I212" s="21"/>
      <c r="J212" s="21"/>
      <c r="K212" s="21"/>
      <c r="L212" s="21"/>
      <c r="M212" s="21"/>
      <c r="N212" s="21"/>
      <c r="O212" s="21"/>
      <c r="P212" s="21"/>
      <c r="Q212" s="21"/>
      <c r="R212" s="21"/>
      <c r="S212" s="21"/>
      <c r="T212" s="21"/>
      <c r="U212" s="21"/>
      <c r="V212" s="21"/>
      <c r="W212" s="21"/>
      <c r="X212" s="21"/>
      <c r="Y212" s="21"/>
      <c r="Z212" s="21"/>
      <c r="AA212" s="21"/>
      <c r="AB212" s="21"/>
      <c r="AC212" s="55"/>
      <c r="AD212" s="21"/>
      <c r="AE212" s="21"/>
      <c r="AF212" s="21"/>
      <c r="AG212" s="21"/>
      <c r="AH212" s="21"/>
      <c r="AI212" s="21"/>
    </row>
    <row r="213" spans="3:35" ht="30">
      <c r="C213" s="56" t="s">
        <v>298</v>
      </c>
      <c r="D213" s="21" t="s">
        <v>225</v>
      </c>
      <c r="E213" s="21"/>
      <c r="F213" s="21"/>
      <c r="G213" s="21"/>
      <c r="H213" s="21"/>
      <c r="I213" s="21"/>
      <c r="J213" s="21"/>
      <c r="K213" s="21"/>
      <c r="L213" s="21"/>
      <c r="M213" s="21"/>
      <c r="N213" s="21"/>
      <c r="O213" s="21"/>
      <c r="P213" s="21"/>
      <c r="Q213" s="21"/>
      <c r="R213" s="21"/>
      <c r="S213" s="21"/>
      <c r="T213" s="21"/>
      <c r="U213" s="21"/>
      <c r="V213" s="21"/>
      <c r="W213" s="21"/>
      <c r="X213" s="21"/>
      <c r="Y213" s="21"/>
      <c r="Z213" s="21"/>
      <c r="AA213" s="21"/>
      <c r="AB213" s="21"/>
      <c r="AC213" s="55"/>
      <c r="AD213" s="21"/>
      <c r="AE213" s="21"/>
      <c r="AF213" s="21"/>
      <c r="AG213" s="21"/>
      <c r="AH213" s="21"/>
      <c r="AI213" s="21"/>
    </row>
    <row r="214" spans="3:35">
      <c r="C214" s="56" t="s">
        <v>299</v>
      </c>
      <c r="D214" s="21" t="s">
        <v>121</v>
      </c>
      <c r="E214" s="21"/>
      <c r="F214" s="21"/>
      <c r="G214" s="21"/>
      <c r="H214" s="21"/>
      <c r="I214" s="21"/>
      <c r="J214" s="21"/>
      <c r="K214" s="21"/>
      <c r="L214" s="21"/>
      <c r="M214" s="21"/>
      <c r="N214" s="21"/>
      <c r="O214" s="21"/>
      <c r="P214" s="21"/>
      <c r="Q214" s="21"/>
      <c r="R214" s="21"/>
      <c r="S214" s="21"/>
      <c r="T214" s="21"/>
      <c r="U214" s="21"/>
      <c r="V214" s="21"/>
      <c r="W214" s="21"/>
      <c r="X214" s="21"/>
      <c r="Y214" s="21"/>
      <c r="Z214" s="21"/>
      <c r="AA214" s="21"/>
      <c r="AB214" s="21"/>
      <c r="AC214" s="55"/>
      <c r="AD214" s="21"/>
      <c r="AE214" s="21"/>
      <c r="AF214" s="21"/>
      <c r="AG214" s="21"/>
      <c r="AH214" s="21"/>
      <c r="AI214" s="21"/>
    </row>
    <row r="215" spans="3:35" ht="30">
      <c r="C215" s="56" t="s">
        <v>300</v>
      </c>
      <c r="D215" s="21" t="s">
        <v>188</v>
      </c>
      <c r="E215" s="21"/>
      <c r="F215" s="21"/>
      <c r="G215" s="21"/>
      <c r="H215" s="21"/>
      <c r="I215" s="21"/>
      <c r="J215" s="21"/>
      <c r="K215" s="21"/>
      <c r="L215" s="21"/>
      <c r="M215" s="21"/>
      <c r="N215" s="21"/>
      <c r="O215" s="21"/>
      <c r="P215" s="21"/>
      <c r="Q215" s="21"/>
      <c r="R215" s="21"/>
      <c r="S215" s="21"/>
      <c r="T215" s="21"/>
      <c r="U215" s="21"/>
      <c r="V215" s="21"/>
      <c r="W215" s="21"/>
      <c r="X215" s="21"/>
      <c r="Y215" s="21"/>
      <c r="Z215" s="21"/>
      <c r="AA215" s="21"/>
      <c r="AB215" s="21"/>
      <c r="AC215" s="55"/>
      <c r="AD215" s="21"/>
      <c r="AE215" s="21"/>
      <c r="AF215" s="21"/>
      <c r="AG215" s="21"/>
      <c r="AH215" s="21"/>
      <c r="AI215" s="21"/>
    </row>
    <row r="216" spans="3:35" ht="30">
      <c r="C216" s="56" t="s">
        <v>301</v>
      </c>
      <c r="D216" s="21" t="s">
        <v>187</v>
      </c>
      <c r="E216" s="21"/>
      <c r="F216" s="21"/>
      <c r="G216" s="21"/>
      <c r="H216" s="21"/>
      <c r="I216" s="21"/>
      <c r="J216" s="21"/>
      <c r="K216" s="21"/>
      <c r="L216" s="21"/>
      <c r="M216" s="21"/>
      <c r="N216" s="21"/>
      <c r="O216" s="21"/>
      <c r="P216" s="21"/>
      <c r="Q216" s="21"/>
      <c r="R216" s="21"/>
      <c r="S216" s="21"/>
      <c r="T216" s="21"/>
      <c r="U216" s="21"/>
      <c r="V216" s="21"/>
      <c r="W216" s="21"/>
      <c r="X216" s="21"/>
      <c r="Y216" s="21"/>
      <c r="Z216" s="21"/>
      <c r="AA216" s="21"/>
      <c r="AB216" s="21"/>
      <c r="AC216" s="55"/>
      <c r="AD216" s="21"/>
      <c r="AE216" s="21"/>
      <c r="AF216" s="21"/>
      <c r="AG216" s="21"/>
      <c r="AH216" s="21"/>
      <c r="AI216" s="21"/>
    </row>
    <row r="217" spans="3:35" ht="45">
      <c r="C217" s="56" t="s">
        <v>302</v>
      </c>
      <c r="D217" s="21"/>
      <c r="E217" s="21"/>
      <c r="F217" s="21"/>
      <c r="G217" s="21"/>
      <c r="H217" s="21"/>
      <c r="I217" s="21"/>
      <c r="J217" s="21"/>
      <c r="K217" s="21"/>
      <c r="L217" s="21"/>
      <c r="M217" s="21"/>
      <c r="N217" s="21"/>
      <c r="O217" s="21"/>
      <c r="P217" s="21"/>
      <c r="Q217" s="21"/>
      <c r="R217" s="21"/>
      <c r="S217" s="21"/>
      <c r="T217" s="21"/>
      <c r="U217" s="21"/>
      <c r="V217" s="21"/>
      <c r="W217" s="21"/>
      <c r="X217" s="21"/>
      <c r="Y217" s="21"/>
      <c r="Z217" s="21"/>
      <c r="AA217" s="21"/>
      <c r="AB217" s="21"/>
      <c r="AC217" s="55"/>
      <c r="AD217" s="21"/>
      <c r="AE217" s="21"/>
      <c r="AF217" s="21"/>
      <c r="AG217" s="21"/>
      <c r="AH217" s="21"/>
      <c r="AI217" s="21"/>
    </row>
    <row r="218" spans="3:35">
      <c r="C218" s="56"/>
      <c r="D218" s="21" t="s">
        <v>188</v>
      </c>
      <c r="E218" s="21"/>
      <c r="F218" s="21"/>
      <c r="G218" s="21"/>
      <c r="H218" s="21"/>
      <c r="I218" s="21"/>
      <c r="J218" s="21"/>
      <c r="K218" s="21"/>
      <c r="L218" s="21"/>
      <c r="M218" s="21"/>
      <c r="N218" s="21"/>
      <c r="O218" s="21"/>
      <c r="P218" s="21"/>
      <c r="Q218" s="21"/>
      <c r="R218" s="21"/>
      <c r="S218" s="21"/>
      <c r="T218" s="21"/>
      <c r="U218" s="21"/>
      <c r="V218" s="21"/>
      <c r="W218" s="21"/>
      <c r="X218" s="21"/>
      <c r="Y218" s="21"/>
      <c r="Z218" s="21"/>
      <c r="AA218" s="21"/>
      <c r="AB218" s="21"/>
      <c r="AC218" s="55"/>
      <c r="AD218" s="21"/>
      <c r="AE218" s="21"/>
      <c r="AF218" s="21"/>
      <c r="AG218" s="21"/>
      <c r="AH218" s="21"/>
      <c r="AI218" s="21"/>
    </row>
    <row r="219" spans="3:35" ht="45">
      <c r="C219" s="56" t="s">
        <v>303</v>
      </c>
      <c r="D219" s="21" t="s">
        <v>190</v>
      </c>
      <c r="E219" s="21"/>
      <c r="F219" s="21"/>
      <c r="G219" s="21"/>
      <c r="H219" s="21"/>
      <c r="I219" s="21"/>
      <c r="J219" s="21"/>
      <c r="K219" s="21"/>
      <c r="L219" s="21"/>
      <c r="M219" s="21"/>
      <c r="N219" s="21"/>
      <c r="O219" s="21"/>
      <c r="P219" s="21"/>
      <c r="Q219" s="21"/>
      <c r="R219" s="21"/>
      <c r="S219" s="21"/>
      <c r="T219" s="21"/>
      <c r="U219" s="21"/>
      <c r="V219" s="21"/>
      <c r="W219" s="21"/>
      <c r="X219" s="21"/>
      <c r="Y219" s="21"/>
      <c r="Z219" s="21"/>
      <c r="AA219" s="21"/>
      <c r="AB219" s="21"/>
      <c r="AC219" s="55"/>
      <c r="AD219" s="21"/>
      <c r="AE219" s="21"/>
      <c r="AF219" s="21"/>
      <c r="AG219" s="21"/>
      <c r="AH219" s="21"/>
      <c r="AI219" s="21"/>
    </row>
    <row r="220" spans="3:35">
      <c r="C220" s="56" t="s">
        <v>304</v>
      </c>
      <c r="D220" s="21" t="s">
        <v>153</v>
      </c>
      <c r="E220" s="21"/>
      <c r="F220" s="21"/>
      <c r="G220" s="21"/>
      <c r="H220" s="21"/>
      <c r="I220" s="21"/>
      <c r="J220" s="21"/>
      <c r="K220" s="21"/>
      <c r="L220" s="21"/>
      <c r="M220" s="21"/>
      <c r="N220" s="21"/>
      <c r="O220" s="21"/>
      <c r="P220" s="21"/>
      <c r="Q220" s="21"/>
      <c r="R220" s="21"/>
      <c r="S220" s="21"/>
      <c r="T220" s="21"/>
      <c r="U220" s="21"/>
      <c r="V220" s="21"/>
      <c r="W220" s="21"/>
      <c r="X220" s="21"/>
      <c r="Y220" s="21"/>
      <c r="Z220" s="21"/>
      <c r="AA220" s="21"/>
      <c r="AB220" s="21"/>
      <c r="AC220" s="55"/>
      <c r="AD220" s="21"/>
      <c r="AE220" s="21"/>
      <c r="AF220" s="21"/>
      <c r="AG220" s="21"/>
      <c r="AH220" s="21"/>
      <c r="AI220" s="21"/>
    </row>
    <row r="221" spans="3:35">
      <c r="C221" s="56"/>
      <c r="D221" s="21" t="s">
        <v>305</v>
      </c>
      <c r="E221" s="21"/>
      <c r="F221" s="21"/>
      <c r="G221" s="21"/>
      <c r="H221" s="21"/>
      <c r="I221" s="21"/>
      <c r="J221" s="21"/>
      <c r="K221" s="21"/>
      <c r="L221" s="21"/>
      <c r="M221" s="21"/>
      <c r="N221" s="21"/>
      <c r="O221" s="21"/>
      <c r="P221" s="21"/>
      <c r="Q221" s="21"/>
      <c r="R221" s="21"/>
      <c r="S221" s="21"/>
      <c r="T221" s="21"/>
      <c r="U221" s="21"/>
      <c r="V221" s="21"/>
      <c r="W221" s="21"/>
      <c r="X221" s="21"/>
      <c r="Y221" s="21"/>
      <c r="Z221" s="21"/>
      <c r="AA221" s="21"/>
      <c r="AB221" s="21"/>
      <c r="AC221" s="55"/>
      <c r="AD221" s="21"/>
      <c r="AE221" s="21"/>
      <c r="AF221" s="21"/>
      <c r="AG221" s="21"/>
      <c r="AH221" s="21"/>
      <c r="AI221" s="21"/>
    </row>
    <row r="222" spans="3:35" ht="45">
      <c r="C222" s="56" t="s">
        <v>306</v>
      </c>
      <c r="D222" s="21" t="s">
        <v>145</v>
      </c>
      <c r="E222" s="21"/>
      <c r="F222" s="21"/>
      <c r="G222" s="21"/>
      <c r="H222" s="21"/>
      <c r="I222" s="21"/>
      <c r="J222" s="21"/>
      <c r="K222" s="21"/>
      <c r="L222" s="21"/>
      <c r="M222" s="21"/>
      <c r="N222" s="21"/>
      <c r="O222" s="21"/>
      <c r="P222" s="21"/>
      <c r="Q222" s="21"/>
      <c r="R222" s="21"/>
      <c r="S222" s="21"/>
      <c r="T222" s="21"/>
      <c r="U222" s="21"/>
      <c r="V222" s="21"/>
      <c r="W222" s="21"/>
      <c r="X222" s="21"/>
      <c r="Y222" s="21"/>
      <c r="Z222" s="21"/>
      <c r="AA222" s="21"/>
      <c r="AB222" s="21"/>
      <c r="AC222" s="55"/>
      <c r="AD222" s="21"/>
      <c r="AE222" s="21"/>
      <c r="AF222" s="21"/>
      <c r="AG222" s="21"/>
      <c r="AH222" s="21"/>
      <c r="AI222" s="21"/>
    </row>
    <row r="223" spans="3:35">
      <c r="C223" s="56" t="s">
        <v>307</v>
      </c>
      <c r="D223" s="21" t="s">
        <v>153</v>
      </c>
      <c r="E223" s="21"/>
      <c r="F223" s="21"/>
      <c r="G223" s="21"/>
      <c r="H223" s="21"/>
      <c r="I223" s="21"/>
      <c r="J223" s="21"/>
      <c r="K223" s="21"/>
      <c r="L223" s="21"/>
      <c r="M223" s="21"/>
      <c r="N223" s="21"/>
      <c r="O223" s="21"/>
      <c r="P223" s="21"/>
      <c r="Q223" s="21"/>
      <c r="R223" s="21"/>
      <c r="S223" s="21"/>
      <c r="T223" s="21"/>
      <c r="U223" s="21"/>
      <c r="V223" s="21"/>
      <c r="W223" s="21"/>
      <c r="X223" s="21"/>
      <c r="Y223" s="21"/>
      <c r="Z223" s="21"/>
      <c r="AA223" s="21"/>
      <c r="AB223" s="21"/>
      <c r="AC223" s="55"/>
      <c r="AD223" s="21"/>
      <c r="AE223" s="21"/>
      <c r="AF223" s="21"/>
      <c r="AG223" s="21"/>
      <c r="AH223" s="21"/>
      <c r="AI223" s="21"/>
    </row>
    <row r="224" spans="3:35">
      <c r="C224" s="56" t="s">
        <v>308</v>
      </c>
      <c r="D224" s="21" t="s">
        <v>121</v>
      </c>
      <c r="E224" s="21"/>
      <c r="F224" s="21"/>
      <c r="G224" s="21"/>
      <c r="H224" s="21"/>
      <c r="I224" s="21"/>
      <c r="J224" s="21"/>
      <c r="K224" s="21"/>
      <c r="L224" s="21"/>
      <c r="M224" s="21"/>
      <c r="N224" s="21"/>
      <c r="O224" s="21"/>
      <c r="P224" s="21"/>
      <c r="Q224" s="21"/>
      <c r="R224" s="21"/>
      <c r="S224" s="21"/>
      <c r="T224" s="21"/>
      <c r="U224" s="21"/>
      <c r="V224" s="21"/>
      <c r="W224" s="21"/>
      <c r="X224" s="21"/>
      <c r="Y224" s="21"/>
      <c r="Z224" s="21"/>
      <c r="AA224" s="21"/>
      <c r="AB224" s="21"/>
      <c r="AC224" s="55"/>
      <c r="AD224" s="21"/>
      <c r="AE224" s="21"/>
      <c r="AF224" s="21"/>
      <c r="AG224" s="21"/>
      <c r="AH224" s="21"/>
      <c r="AI224" s="21"/>
    </row>
    <row r="225" spans="3:35">
      <c r="C225" s="56" t="s">
        <v>309</v>
      </c>
      <c r="D225" s="21"/>
      <c r="E225" s="21"/>
      <c r="F225" s="21"/>
      <c r="G225" s="21"/>
      <c r="H225" s="21"/>
      <c r="I225" s="21"/>
      <c r="J225" s="21"/>
      <c r="K225" s="21"/>
      <c r="L225" s="21"/>
      <c r="M225" s="21"/>
      <c r="N225" s="21"/>
      <c r="O225" s="21"/>
      <c r="P225" s="21"/>
      <c r="Q225" s="21"/>
      <c r="R225" s="21"/>
      <c r="S225" s="21"/>
      <c r="T225" s="21"/>
      <c r="U225" s="21"/>
      <c r="V225" s="21"/>
      <c r="W225" s="21"/>
      <c r="X225" s="21"/>
      <c r="Y225" s="21"/>
      <c r="Z225" s="21"/>
      <c r="AA225" s="21"/>
      <c r="AB225" s="21"/>
      <c r="AC225" s="55"/>
      <c r="AD225" s="21"/>
      <c r="AE225" s="21"/>
      <c r="AF225" s="21"/>
      <c r="AG225" s="21"/>
      <c r="AH225" s="21"/>
      <c r="AI225" s="21"/>
    </row>
    <row r="226" spans="3:35" ht="30">
      <c r="C226" s="56" t="s">
        <v>310</v>
      </c>
      <c r="D226" s="21" t="s">
        <v>188</v>
      </c>
      <c r="E226" s="21"/>
      <c r="F226" s="21"/>
      <c r="G226" s="21"/>
      <c r="H226" s="21"/>
      <c r="I226" s="21"/>
      <c r="J226" s="21"/>
      <c r="K226" s="21"/>
      <c r="L226" s="21"/>
      <c r="M226" s="21"/>
      <c r="N226" s="21"/>
      <c r="O226" s="21"/>
      <c r="P226" s="21"/>
      <c r="Q226" s="21"/>
      <c r="R226" s="21"/>
      <c r="S226" s="21"/>
      <c r="T226" s="21"/>
      <c r="U226" s="21"/>
      <c r="V226" s="21"/>
      <c r="W226" s="21"/>
      <c r="X226" s="21"/>
      <c r="Y226" s="21"/>
      <c r="Z226" s="21"/>
      <c r="AA226" s="21"/>
      <c r="AB226" s="21"/>
      <c r="AC226" s="55"/>
      <c r="AD226" s="21"/>
      <c r="AE226" s="21"/>
      <c r="AF226" s="21"/>
      <c r="AG226" s="21"/>
      <c r="AH226" s="21"/>
      <c r="AI226" s="21"/>
    </row>
    <row r="227" spans="3:35" ht="30">
      <c r="C227" s="56" t="s">
        <v>311</v>
      </c>
      <c r="D227" s="21" t="s">
        <v>121</v>
      </c>
      <c r="E227" s="21"/>
      <c r="F227" s="21"/>
      <c r="G227" s="21"/>
      <c r="H227" s="21"/>
      <c r="I227" s="21"/>
      <c r="J227" s="21"/>
      <c r="K227" s="21"/>
      <c r="L227" s="21"/>
      <c r="M227" s="21"/>
      <c r="N227" s="21"/>
      <c r="O227" s="21"/>
      <c r="P227" s="21"/>
      <c r="Q227" s="21"/>
      <c r="R227" s="21"/>
      <c r="S227" s="21"/>
      <c r="T227" s="21"/>
      <c r="U227" s="21"/>
      <c r="V227" s="21"/>
      <c r="W227" s="21"/>
      <c r="X227" s="21"/>
      <c r="Y227" s="21"/>
      <c r="Z227" s="21"/>
      <c r="AA227" s="21"/>
      <c r="AB227" s="21"/>
      <c r="AC227" s="55"/>
      <c r="AD227" s="21"/>
      <c r="AE227" s="21"/>
      <c r="AF227" s="21"/>
      <c r="AG227" s="21"/>
      <c r="AH227" s="21"/>
      <c r="AI227" s="21"/>
    </row>
    <row r="228" spans="3:35">
      <c r="C228" s="56" t="s">
        <v>312</v>
      </c>
      <c r="D228" s="21"/>
      <c r="E228" s="21"/>
      <c r="F228" s="21"/>
      <c r="G228" s="21"/>
      <c r="H228" s="21"/>
      <c r="I228" s="21"/>
      <c r="J228" s="21"/>
      <c r="K228" s="21"/>
      <c r="L228" s="21"/>
      <c r="M228" s="21"/>
      <c r="N228" s="21"/>
      <c r="O228" s="21"/>
      <c r="P228" s="21"/>
      <c r="Q228" s="21"/>
      <c r="R228" s="21"/>
      <c r="S228" s="21"/>
      <c r="T228" s="21"/>
      <c r="U228" s="21"/>
      <c r="V228" s="21"/>
      <c r="W228" s="21"/>
      <c r="X228" s="21"/>
      <c r="Y228" s="21"/>
      <c r="Z228" s="21"/>
      <c r="AA228" s="21"/>
      <c r="AB228" s="21"/>
      <c r="AC228" s="55"/>
      <c r="AD228" s="21"/>
      <c r="AE228" s="21"/>
      <c r="AF228" s="21"/>
      <c r="AG228" s="21"/>
      <c r="AH228" s="21"/>
      <c r="AI228" s="21"/>
    </row>
    <row r="229" spans="3:35">
      <c r="C229" s="56"/>
      <c r="D229" s="21" t="s">
        <v>227</v>
      </c>
      <c r="E229" s="21"/>
      <c r="F229" s="21"/>
      <c r="G229" s="21"/>
      <c r="H229" s="21"/>
      <c r="I229" s="21"/>
      <c r="J229" s="21"/>
      <c r="K229" s="21"/>
      <c r="L229" s="21"/>
      <c r="M229" s="21"/>
      <c r="N229" s="21"/>
      <c r="O229" s="21"/>
      <c r="P229" s="21"/>
      <c r="Q229" s="21"/>
      <c r="R229" s="21"/>
      <c r="S229" s="21"/>
      <c r="T229" s="21"/>
      <c r="U229" s="21"/>
      <c r="V229" s="21"/>
      <c r="W229" s="21"/>
      <c r="X229" s="21"/>
      <c r="Y229" s="21"/>
      <c r="Z229" s="21"/>
      <c r="AA229" s="21"/>
      <c r="AB229" s="21"/>
      <c r="AC229" s="55"/>
      <c r="AD229" s="21"/>
      <c r="AE229" s="21"/>
      <c r="AF229" s="21"/>
      <c r="AG229" s="21"/>
      <c r="AH229" s="21"/>
      <c r="AI229" s="21"/>
    </row>
    <row r="230" spans="3:35" ht="30">
      <c r="C230" s="56" t="s">
        <v>313</v>
      </c>
      <c r="D230" s="21"/>
      <c r="E230" s="21"/>
      <c r="F230" s="21"/>
      <c r="G230" s="21"/>
      <c r="H230" s="21"/>
      <c r="I230" s="21"/>
      <c r="J230" s="21"/>
      <c r="K230" s="21"/>
      <c r="L230" s="21"/>
      <c r="M230" s="21"/>
      <c r="N230" s="21"/>
      <c r="O230" s="21"/>
      <c r="P230" s="21"/>
      <c r="Q230" s="21"/>
      <c r="R230" s="21"/>
      <c r="S230" s="21"/>
      <c r="T230" s="21"/>
      <c r="U230" s="21"/>
      <c r="V230" s="21"/>
      <c r="W230" s="21"/>
      <c r="X230" s="21"/>
      <c r="Y230" s="21"/>
      <c r="Z230" s="21"/>
      <c r="AA230" s="21"/>
      <c r="AB230" s="21"/>
      <c r="AC230" s="55"/>
      <c r="AD230" s="21"/>
      <c r="AE230" s="21"/>
      <c r="AF230" s="21"/>
      <c r="AG230" s="21"/>
      <c r="AH230" s="21"/>
      <c r="AI230" s="21"/>
    </row>
    <row r="231" spans="3:35">
      <c r="C231" s="56"/>
      <c r="D231" s="21" t="s">
        <v>153</v>
      </c>
      <c r="E231" s="21"/>
      <c r="F231" s="21"/>
      <c r="G231" s="21"/>
      <c r="H231" s="21"/>
      <c r="I231" s="21"/>
      <c r="J231" s="21"/>
      <c r="K231" s="21"/>
      <c r="L231" s="21"/>
      <c r="M231" s="21"/>
      <c r="N231" s="21"/>
      <c r="O231" s="21"/>
      <c r="P231" s="21"/>
      <c r="Q231" s="21"/>
      <c r="R231" s="21"/>
      <c r="S231" s="21"/>
      <c r="T231" s="21"/>
      <c r="U231" s="21"/>
      <c r="V231" s="21"/>
      <c r="W231" s="21"/>
      <c r="X231" s="21"/>
      <c r="Y231" s="21"/>
      <c r="Z231" s="21"/>
      <c r="AA231" s="21"/>
      <c r="AB231" s="21"/>
      <c r="AC231" s="55"/>
      <c r="AD231" s="21"/>
      <c r="AE231" s="21"/>
      <c r="AF231" s="21"/>
      <c r="AG231" s="21"/>
      <c r="AH231" s="21"/>
      <c r="AI231" s="21"/>
    </row>
    <row r="232" spans="3:35" ht="30">
      <c r="C232" s="56" t="s">
        <v>314</v>
      </c>
      <c r="D232" s="21" t="s">
        <v>179</v>
      </c>
      <c r="E232" s="21"/>
      <c r="F232" s="21"/>
      <c r="G232" s="21"/>
      <c r="H232" s="21"/>
      <c r="I232" s="21"/>
      <c r="J232" s="21"/>
      <c r="K232" s="21"/>
      <c r="L232" s="21"/>
      <c r="M232" s="21"/>
      <c r="N232" s="21"/>
      <c r="O232" s="21"/>
      <c r="P232" s="21"/>
      <c r="Q232" s="21"/>
      <c r="R232" s="21"/>
      <c r="S232" s="21"/>
      <c r="T232" s="21"/>
      <c r="U232" s="21"/>
      <c r="V232" s="21"/>
      <c r="W232" s="21"/>
      <c r="X232" s="21"/>
      <c r="Y232" s="21"/>
      <c r="Z232" s="21"/>
      <c r="AA232" s="21"/>
      <c r="AB232" s="21"/>
      <c r="AC232" s="55"/>
      <c r="AD232" s="21"/>
      <c r="AE232" s="21"/>
      <c r="AF232" s="21"/>
      <c r="AG232" s="21"/>
      <c r="AH232" s="21"/>
      <c r="AI232" s="21"/>
    </row>
    <row r="233" spans="3:35" ht="30">
      <c r="C233" s="56" t="s">
        <v>315</v>
      </c>
      <c r="D233" s="21" t="s">
        <v>121</v>
      </c>
      <c r="E233" s="21"/>
      <c r="F233" s="21"/>
      <c r="G233" s="21"/>
      <c r="H233" s="21"/>
      <c r="I233" s="21"/>
      <c r="J233" s="21"/>
      <c r="K233" s="21"/>
      <c r="L233" s="21"/>
      <c r="M233" s="21"/>
      <c r="N233" s="21"/>
      <c r="O233" s="21"/>
      <c r="P233" s="21"/>
      <c r="Q233" s="21"/>
      <c r="R233" s="21"/>
      <c r="S233" s="21"/>
      <c r="T233" s="21"/>
      <c r="U233" s="21"/>
      <c r="V233" s="21"/>
      <c r="W233" s="21"/>
      <c r="X233" s="21"/>
      <c r="Y233" s="21"/>
      <c r="Z233" s="21"/>
      <c r="AA233" s="21"/>
      <c r="AB233" s="21"/>
      <c r="AC233" s="55"/>
      <c r="AD233" s="21"/>
      <c r="AE233" s="21"/>
      <c r="AF233" s="21"/>
      <c r="AG233" s="21"/>
      <c r="AH233" s="21"/>
      <c r="AI233" s="21"/>
    </row>
    <row r="234" spans="3:35" ht="30">
      <c r="C234" s="56" t="s">
        <v>316</v>
      </c>
      <c r="D234" s="21"/>
      <c r="E234" s="21"/>
      <c r="F234" s="21"/>
      <c r="G234" s="21"/>
      <c r="H234" s="21"/>
      <c r="I234" s="21"/>
      <c r="J234" s="21"/>
      <c r="K234" s="21"/>
      <c r="L234" s="21"/>
      <c r="M234" s="21"/>
      <c r="N234" s="21"/>
      <c r="O234" s="21"/>
      <c r="P234" s="21"/>
      <c r="Q234" s="21"/>
      <c r="R234" s="21"/>
      <c r="S234" s="21"/>
      <c r="T234" s="21"/>
      <c r="U234" s="21"/>
      <c r="V234" s="21"/>
      <c r="W234" s="21"/>
      <c r="X234" s="21"/>
      <c r="Y234" s="21"/>
      <c r="Z234" s="21"/>
      <c r="AA234" s="21"/>
      <c r="AB234" s="21"/>
      <c r="AC234" s="55"/>
      <c r="AD234" s="21"/>
      <c r="AE234" s="21"/>
      <c r="AF234" s="21"/>
      <c r="AG234" s="21"/>
      <c r="AH234" s="21"/>
      <c r="AI234" s="21"/>
    </row>
  </sheetData>
  <mergeCells count="20">
    <mergeCell ref="C7:C9"/>
    <mergeCell ref="D7:D9"/>
    <mergeCell ref="E7:G7"/>
    <mergeCell ref="O7:Q7"/>
    <mergeCell ref="R7:Z7"/>
    <mergeCell ref="E8:L8"/>
    <mergeCell ref="C3:Q3"/>
    <mergeCell ref="C4:Q4"/>
    <mergeCell ref="C5:Q5"/>
    <mergeCell ref="E6:Q6"/>
    <mergeCell ref="R6:AI6"/>
    <mergeCell ref="AA8:AC8"/>
    <mergeCell ref="AD8:AF8"/>
    <mergeCell ref="AG8:AI8"/>
    <mergeCell ref="AA7:AI7"/>
    <mergeCell ref="P8:P9"/>
    <mergeCell ref="Q8:Q9"/>
    <mergeCell ref="R8:T8"/>
    <mergeCell ref="U8:W8"/>
    <mergeCell ref="X8:Z8"/>
  </mergeCells>
  <pageMargins left="0.7" right="0.7" top="0.75" bottom="0.75" header="0.3" footer="0.3"/>
</worksheet>
</file>

<file path=xl/worksheets/sheet12.xml><?xml version="1.0" encoding="utf-8"?>
<worksheet xmlns="http://schemas.openxmlformats.org/spreadsheetml/2006/main" xmlns:r="http://schemas.openxmlformats.org/officeDocument/2006/relationships">
  <dimension ref="A3:C2535"/>
  <sheetViews>
    <sheetView topLeftCell="A571" workbookViewId="0">
      <selection activeCell="G895" sqref="G895"/>
    </sheetView>
  </sheetViews>
  <sheetFormatPr baseColWidth="10" defaultRowHeight="15"/>
  <cols>
    <col min="1" max="1" width="3" bestFit="1" customWidth="1"/>
    <col min="2" max="2" width="50.7109375" customWidth="1"/>
    <col min="3" max="3" width="45.7109375" customWidth="1"/>
  </cols>
  <sheetData>
    <row r="3" spans="1:3" ht="15.75" thickBot="1">
      <c r="B3" s="22" t="s">
        <v>21</v>
      </c>
    </row>
    <row r="4" spans="1:3">
      <c r="B4" s="23"/>
    </row>
    <row r="5" spans="1:3" ht="15.75" thickBot="1">
      <c r="B5" s="24" t="s">
        <v>22</v>
      </c>
    </row>
    <row r="6" spans="1:3">
      <c r="B6" s="22"/>
    </row>
    <row r="7" spans="1:3">
      <c r="B7" s="22"/>
    </row>
    <row r="8" spans="1:3" ht="15.75" thickBot="1">
      <c r="A8" t="s">
        <v>160</v>
      </c>
      <c r="B8" s="25" t="s">
        <v>159</v>
      </c>
    </row>
    <row r="9" spans="1:3">
      <c r="B9" s="23"/>
    </row>
    <row r="10" spans="1:3" ht="30.75" thickBot="1">
      <c r="B10" s="24" t="s">
        <v>24</v>
      </c>
    </row>
    <row r="11" spans="1:3">
      <c r="B11" s="25"/>
    </row>
    <row r="12" spans="1:3" ht="15.75" thickBot="1">
      <c r="A12">
        <v>1</v>
      </c>
      <c r="B12" s="25" t="s">
        <v>25</v>
      </c>
    </row>
    <row r="13" spans="1:3">
      <c r="B13" s="496" t="s">
        <v>26</v>
      </c>
      <c r="C13" s="26"/>
    </row>
    <row r="14" spans="1:3" ht="15.75" thickBot="1">
      <c r="B14" s="497"/>
      <c r="C14" s="27" t="s">
        <v>27</v>
      </c>
    </row>
    <row r="15" spans="1:3">
      <c r="B15" s="496" t="s">
        <v>28</v>
      </c>
      <c r="C15" s="500" t="s">
        <v>29</v>
      </c>
    </row>
    <row r="16" spans="1:3" ht="15.75" thickBot="1">
      <c r="B16" s="497"/>
      <c r="C16" s="501"/>
    </row>
    <row r="17" spans="2:3">
      <c r="B17" s="502" t="s">
        <v>30</v>
      </c>
      <c r="C17" s="500">
        <v>155</v>
      </c>
    </row>
    <row r="18" spans="2:3" ht="15.75" thickBot="1">
      <c r="B18" s="503"/>
      <c r="C18" s="501"/>
    </row>
    <row r="19" spans="2:3">
      <c r="B19" s="502" t="s">
        <v>31</v>
      </c>
      <c r="C19" s="496"/>
    </row>
    <row r="20" spans="2:3" ht="15.75" thickBot="1">
      <c r="B20" s="503"/>
      <c r="C20" s="497"/>
    </row>
    <row r="21" spans="2:3">
      <c r="B21" s="28"/>
    </row>
    <row r="22" spans="2:3" ht="15.75" thickBot="1">
      <c r="B22" s="22" t="s">
        <v>32</v>
      </c>
    </row>
    <row r="23" spans="2:3">
      <c r="B23" s="496">
        <v>2011</v>
      </c>
      <c r="C23" s="498">
        <v>7.1</v>
      </c>
    </row>
    <row r="24" spans="2:3" ht="15.75" thickBot="1">
      <c r="B24" s="497"/>
      <c r="C24" s="499"/>
    </row>
    <row r="25" spans="2:3">
      <c r="B25" s="496">
        <v>2012</v>
      </c>
      <c r="C25" s="498">
        <v>7.4</v>
      </c>
    </row>
    <row r="26" spans="2:3" ht="15.75" thickBot="1">
      <c r="B26" s="497"/>
      <c r="C26" s="499"/>
    </row>
    <row r="27" spans="2:3">
      <c r="B27" s="496">
        <v>2013</v>
      </c>
      <c r="C27" s="498">
        <v>6.8</v>
      </c>
    </row>
    <row r="28" spans="2:3" ht="15.75" thickBot="1">
      <c r="B28" s="497"/>
      <c r="C28" s="499"/>
    </row>
    <row r="29" spans="2:3">
      <c r="B29" s="22"/>
    </row>
    <row r="30" spans="2:3" ht="15.75" thickBot="1">
      <c r="B30" s="22" t="s">
        <v>33</v>
      </c>
    </row>
    <row r="31" spans="2:3">
      <c r="B31" s="496">
        <v>2014</v>
      </c>
      <c r="C31" s="498">
        <v>6.7</v>
      </c>
    </row>
    <row r="32" spans="2:3" ht="15.75" thickBot="1">
      <c r="B32" s="497"/>
      <c r="C32" s="499"/>
    </row>
    <row r="33" spans="1:3">
      <c r="B33" s="496">
        <v>2015</v>
      </c>
      <c r="C33" s="498">
        <v>6.8</v>
      </c>
    </row>
    <row r="34" spans="1:3" ht="15.75" thickBot="1">
      <c r="B34" s="497"/>
      <c r="C34" s="499"/>
    </row>
    <row r="35" spans="1:3">
      <c r="B35" s="496">
        <v>2016</v>
      </c>
      <c r="C35" s="498">
        <v>6.5</v>
      </c>
    </row>
    <row r="36" spans="1:3" ht="15.75" thickBot="1">
      <c r="B36" s="497"/>
      <c r="C36" s="499"/>
    </row>
    <row r="37" spans="1:3" ht="15.75" thickBot="1">
      <c r="B37" s="22" t="s">
        <v>34</v>
      </c>
    </row>
    <row r="38" spans="1:3" ht="15.75" thickBot="1">
      <c r="B38" s="41" t="s">
        <v>35</v>
      </c>
    </row>
    <row r="39" spans="1:3">
      <c r="B39" s="22"/>
    </row>
    <row r="40" spans="1:3">
      <c r="B40" s="25"/>
    </row>
    <row r="41" spans="1:3" ht="15.75" thickBot="1">
      <c r="A41">
        <v>2</v>
      </c>
      <c r="B41" s="25" t="s">
        <v>25</v>
      </c>
    </row>
    <row r="42" spans="1:3">
      <c r="B42" s="496" t="s">
        <v>26</v>
      </c>
      <c r="C42" s="31"/>
    </row>
    <row r="43" spans="1:3" ht="15.75" thickBot="1">
      <c r="B43" s="497"/>
      <c r="C43" s="27" t="s">
        <v>36</v>
      </c>
    </row>
    <row r="44" spans="1:3">
      <c r="B44" s="496" t="s">
        <v>28</v>
      </c>
      <c r="C44" s="500" t="s">
        <v>29</v>
      </c>
    </row>
    <row r="45" spans="1:3" ht="15.75" thickBot="1">
      <c r="B45" s="497"/>
      <c r="C45" s="501"/>
    </row>
    <row r="46" spans="1:3">
      <c r="B46" s="502" t="s">
        <v>30</v>
      </c>
      <c r="C46" s="500">
        <v>155</v>
      </c>
    </row>
    <row r="47" spans="1:3" ht="15.75" thickBot="1">
      <c r="B47" s="503"/>
      <c r="C47" s="501"/>
    </row>
    <row r="48" spans="1:3">
      <c r="B48" s="502" t="s">
        <v>31</v>
      </c>
      <c r="C48" s="496"/>
    </row>
    <row r="49" spans="2:3" ht="15.75" thickBot="1">
      <c r="B49" s="503"/>
      <c r="C49" s="497"/>
    </row>
    <row r="50" spans="2:3">
      <c r="B50" s="28"/>
    </row>
    <row r="51" spans="2:3" ht="15.75" thickBot="1">
      <c r="B51" s="22" t="s">
        <v>32</v>
      </c>
    </row>
    <row r="52" spans="2:3">
      <c r="B52" s="496">
        <v>2011</v>
      </c>
      <c r="C52" s="496">
        <v>41.6</v>
      </c>
    </row>
    <row r="53" spans="2:3" ht="15.75" thickBot="1">
      <c r="B53" s="497"/>
      <c r="C53" s="497"/>
    </row>
    <row r="54" spans="2:3">
      <c r="B54" s="496">
        <v>2012</v>
      </c>
      <c r="C54" s="496">
        <v>44.5</v>
      </c>
    </row>
    <row r="55" spans="2:3" ht="15.75" thickBot="1">
      <c r="B55" s="497"/>
      <c r="C55" s="497"/>
    </row>
    <row r="56" spans="2:3">
      <c r="B56" s="496">
        <v>2013</v>
      </c>
      <c r="C56" s="496">
        <v>41</v>
      </c>
    </row>
    <row r="57" spans="2:3" ht="15.75" thickBot="1">
      <c r="B57" s="497"/>
      <c r="C57" s="497"/>
    </row>
    <row r="58" spans="2:3">
      <c r="B58" s="22"/>
    </row>
    <row r="59" spans="2:3" ht="15.75" thickBot="1">
      <c r="B59" s="22" t="s">
        <v>33</v>
      </c>
    </row>
    <row r="60" spans="2:3">
      <c r="B60" s="496">
        <v>2014</v>
      </c>
      <c r="C60" s="496">
        <v>37.799999999999997</v>
      </c>
    </row>
    <row r="61" spans="2:3" ht="15.75" thickBot="1">
      <c r="B61" s="497"/>
      <c r="C61" s="497"/>
    </row>
    <row r="62" spans="2:3">
      <c r="B62" s="496">
        <v>2015</v>
      </c>
      <c r="C62" s="496">
        <v>34.6</v>
      </c>
    </row>
    <row r="63" spans="2:3" ht="15.75" thickBot="1">
      <c r="B63" s="497"/>
      <c r="C63" s="497"/>
    </row>
    <row r="64" spans="2:3">
      <c r="B64" s="496">
        <v>2016</v>
      </c>
      <c r="C64" s="496">
        <v>31.4</v>
      </c>
    </row>
    <row r="65" spans="1:3" ht="15.75" thickBot="1">
      <c r="B65" s="497"/>
      <c r="C65" s="497"/>
    </row>
    <row r="66" spans="1:3">
      <c r="B66" s="28"/>
    </row>
    <row r="67" spans="1:3" ht="15.75" thickBot="1">
      <c r="B67" s="22" t="s">
        <v>34</v>
      </c>
    </row>
    <row r="68" spans="1:3">
      <c r="B68" s="29"/>
    </row>
    <row r="69" spans="1:3" ht="15.75" thickBot="1">
      <c r="B69" s="30" t="s">
        <v>35</v>
      </c>
    </row>
    <row r="70" spans="1:3">
      <c r="B70" s="22"/>
    </row>
    <row r="71" spans="1:3">
      <c r="B71" s="25"/>
    </row>
    <row r="72" spans="1:3" ht="15.75" thickBot="1">
      <c r="A72">
        <v>3</v>
      </c>
      <c r="B72" s="25" t="s">
        <v>25</v>
      </c>
    </row>
    <row r="73" spans="1:3">
      <c r="B73" s="496" t="s">
        <v>26</v>
      </c>
      <c r="C73" s="31"/>
    </row>
    <row r="74" spans="1:3" ht="26.25" thickBot="1">
      <c r="B74" s="497"/>
      <c r="C74" s="27" t="s">
        <v>37</v>
      </c>
    </row>
    <row r="75" spans="1:3">
      <c r="B75" s="496" t="s">
        <v>28</v>
      </c>
      <c r="C75" s="500" t="s">
        <v>29</v>
      </c>
    </row>
    <row r="76" spans="1:3" ht="15.75" thickBot="1">
      <c r="B76" s="497"/>
      <c r="C76" s="501"/>
    </row>
    <row r="77" spans="1:3">
      <c r="B77" s="502" t="s">
        <v>30</v>
      </c>
      <c r="C77" s="500">
        <v>155</v>
      </c>
    </row>
    <row r="78" spans="1:3" ht="15.75" thickBot="1">
      <c r="B78" s="503"/>
      <c r="C78" s="501"/>
    </row>
    <row r="79" spans="1:3">
      <c r="B79" s="502" t="s">
        <v>31</v>
      </c>
      <c r="C79" s="496"/>
    </row>
    <row r="80" spans="1:3" ht="15.75" thickBot="1">
      <c r="B80" s="503"/>
      <c r="C80" s="497"/>
    </row>
    <row r="81" spans="2:3">
      <c r="B81" s="28"/>
    </row>
    <row r="82" spans="2:3" ht="15.75" thickBot="1">
      <c r="B82" s="22" t="s">
        <v>32</v>
      </c>
    </row>
    <row r="83" spans="2:3">
      <c r="B83" s="496">
        <v>2011</v>
      </c>
      <c r="C83" s="496">
        <v>70.599999999999994</v>
      </c>
    </row>
    <row r="84" spans="2:3" ht="15.75" thickBot="1">
      <c r="B84" s="497"/>
      <c r="C84" s="497"/>
    </row>
    <row r="85" spans="2:3">
      <c r="B85" s="496">
        <v>2012</v>
      </c>
      <c r="C85" s="496">
        <v>67.599999999999994</v>
      </c>
    </row>
    <row r="86" spans="2:3" ht="15.75" thickBot="1">
      <c r="B86" s="497"/>
      <c r="C86" s="497"/>
    </row>
    <row r="87" spans="2:3">
      <c r="B87" s="496">
        <v>2013</v>
      </c>
      <c r="C87" s="496">
        <v>69.599999999999994</v>
      </c>
    </row>
    <row r="88" spans="2:3" ht="15.75" thickBot="1">
      <c r="B88" s="497"/>
      <c r="C88" s="497"/>
    </row>
    <row r="89" spans="2:3">
      <c r="B89" s="22"/>
    </row>
    <row r="90" spans="2:3" ht="15.75" thickBot="1">
      <c r="B90" s="22" t="s">
        <v>33</v>
      </c>
    </row>
    <row r="91" spans="2:3">
      <c r="B91" s="496">
        <v>2014</v>
      </c>
      <c r="C91" s="496">
        <v>71.099999999999994</v>
      </c>
    </row>
    <row r="92" spans="2:3" ht="15.75" thickBot="1">
      <c r="B92" s="497"/>
      <c r="C92" s="497"/>
    </row>
    <row r="93" spans="2:3">
      <c r="B93" s="496">
        <v>2015</v>
      </c>
      <c r="C93" s="496">
        <v>72.099999999999994</v>
      </c>
    </row>
    <row r="94" spans="2:3" ht="15.75" thickBot="1">
      <c r="B94" s="497"/>
      <c r="C94" s="497"/>
    </row>
    <row r="95" spans="2:3">
      <c r="B95" s="496">
        <v>2016</v>
      </c>
      <c r="C95" s="496">
        <v>72.599999999999994</v>
      </c>
    </row>
    <row r="96" spans="2:3" ht="15.75" thickBot="1">
      <c r="B96" s="497"/>
      <c r="C96" s="497"/>
    </row>
    <row r="97" spans="1:3">
      <c r="B97" s="28"/>
    </row>
    <row r="98" spans="1:3" ht="15.75" thickBot="1">
      <c r="B98" s="22" t="s">
        <v>34</v>
      </c>
    </row>
    <row r="99" spans="1:3">
      <c r="B99" s="29"/>
    </row>
    <row r="100" spans="1:3" ht="15.75" thickBot="1">
      <c r="B100" s="30" t="s">
        <v>35</v>
      </c>
    </row>
    <row r="101" spans="1:3">
      <c r="B101" s="22"/>
    </row>
    <row r="102" spans="1:3">
      <c r="B102" s="25"/>
    </row>
    <row r="103" spans="1:3" ht="15.75" thickBot="1">
      <c r="A103">
        <v>4</v>
      </c>
      <c r="B103" s="25" t="s">
        <v>25</v>
      </c>
    </row>
    <row r="104" spans="1:3">
      <c r="B104" s="496" t="s">
        <v>26</v>
      </c>
      <c r="C104" s="31"/>
    </row>
    <row r="105" spans="1:3" ht="26.25" thickBot="1">
      <c r="B105" s="497"/>
      <c r="C105" s="27" t="s">
        <v>38</v>
      </c>
    </row>
    <row r="106" spans="1:3">
      <c r="B106" s="496" t="s">
        <v>28</v>
      </c>
      <c r="C106" s="500" t="s">
        <v>29</v>
      </c>
    </row>
    <row r="107" spans="1:3" ht="15.75" thickBot="1">
      <c r="B107" s="497"/>
      <c r="C107" s="501"/>
    </row>
    <row r="108" spans="1:3">
      <c r="B108" s="502" t="s">
        <v>30</v>
      </c>
      <c r="C108" s="500">
        <v>155</v>
      </c>
    </row>
    <row r="109" spans="1:3" ht="15.75" thickBot="1">
      <c r="B109" s="503"/>
      <c r="C109" s="501"/>
    </row>
    <row r="110" spans="1:3">
      <c r="B110" s="502" t="s">
        <v>31</v>
      </c>
      <c r="C110" s="496"/>
    </row>
    <row r="111" spans="1:3" ht="15.75" thickBot="1">
      <c r="B111" s="503"/>
      <c r="C111" s="497"/>
    </row>
    <row r="112" spans="1:3">
      <c r="B112" s="28"/>
    </row>
    <row r="113" spans="2:3" ht="15.75" thickBot="1">
      <c r="B113" s="22" t="s">
        <v>32</v>
      </c>
    </row>
    <row r="114" spans="2:3">
      <c r="B114" s="496">
        <v>2011</v>
      </c>
      <c r="C114" s="496">
        <v>17.600000000000001</v>
      </c>
    </row>
    <row r="115" spans="2:3" ht="15.75" thickBot="1">
      <c r="B115" s="497"/>
      <c r="C115" s="497"/>
    </row>
    <row r="116" spans="2:3">
      <c r="B116" s="496">
        <v>2012</v>
      </c>
      <c r="C116" s="496">
        <v>15.3</v>
      </c>
    </row>
    <row r="117" spans="2:3" ht="15.75" thickBot="1">
      <c r="B117" s="497"/>
      <c r="C117" s="497"/>
    </row>
    <row r="118" spans="2:3">
      <c r="B118" s="496">
        <v>2013</v>
      </c>
      <c r="C118" s="496">
        <v>14.8</v>
      </c>
    </row>
    <row r="119" spans="2:3" ht="15.75" thickBot="1">
      <c r="B119" s="497"/>
      <c r="C119" s="497"/>
    </row>
    <row r="120" spans="2:3">
      <c r="B120" s="22"/>
    </row>
    <row r="121" spans="2:3" ht="15.75" thickBot="1">
      <c r="B121" s="22" t="s">
        <v>33</v>
      </c>
    </row>
    <row r="122" spans="2:3">
      <c r="B122" s="496">
        <v>2014</v>
      </c>
      <c r="C122" s="496">
        <v>14.4</v>
      </c>
    </row>
    <row r="123" spans="2:3" ht="15.75" thickBot="1">
      <c r="B123" s="497"/>
      <c r="C123" s="497"/>
    </row>
    <row r="124" spans="2:3">
      <c r="B124" s="496">
        <v>2015</v>
      </c>
      <c r="C124" s="496">
        <v>14.1</v>
      </c>
    </row>
    <row r="125" spans="2:3" ht="15.75" thickBot="1">
      <c r="B125" s="497"/>
      <c r="C125" s="497"/>
    </row>
    <row r="126" spans="2:3">
      <c r="B126" s="496">
        <v>2016</v>
      </c>
      <c r="C126" s="496">
        <v>14</v>
      </c>
    </row>
    <row r="127" spans="2:3" ht="15.75" thickBot="1">
      <c r="B127" s="497"/>
      <c r="C127" s="497"/>
    </row>
    <row r="128" spans="2:3">
      <c r="B128" s="28"/>
    </row>
    <row r="129" spans="1:3" ht="15.75" thickBot="1">
      <c r="B129" s="22" t="s">
        <v>34</v>
      </c>
    </row>
    <row r="130" spans="1:3">
      <c r="B130" s="29"/>
    </row>
    <row r="131" spans="1:3" ht="15.75" thickBot="1">
      <c r="B131" s="30" t="s">
        <v>35</v>
      </c>
    </row>
    <row r="132" spans="1:3">
      <c r="B132" s="22"/>
    </row>
    <row r="133" spans="1:3">
      <c r="B133" s="25"/>
    </row>
    <row r="134" spans="1:3" ht="15.75" thickBot="1">
      <c r="A134">
        <v>5</v>
      </c>
      <c r="B134" s="25" t="s">
        <v>25</v>
      </c>
    </row>
    <row r="135" spans="1:3">
      <c r="B135" s="496" t="s">
        <v>26</v>
      </c>
      <c r="C135" s="31"/>
    </row>
    <row r="136" spans="1:3" ht="26.25" thickBot="1">
      <c r="B136" s="497"/>
      <c r="C136" s="27" t="s">
        <v>39</v>
      </c>
    </row>
    <row r="137" spans="1:3">
      <c r="B137" s="496" t="s">
        <v>28</v>
      </c>
      <c r="C137" s="500" t="s">
        <v>29</v>
      </c>
    </row>
    <row r="138" spans="1:3" ht="15.75" thickBot="1">
      <c r="B138" s="497"/>
      <c r="C138" s="501"/>
    </row>
    <row r="139" spans="1:3">
      <c r="B139" s="502" t="s">
        <v>30</v>
      </c>
      <c r="C139" s="500">
        <v>155</v>
      </c>
    </row>
    <row r="140" spans="1:3" ht="15.75" thickBot="1">
      <c r="B140" s="503"/>
      <c r="C140" s="501"/>
    </row>
    <row r="141" spans="1:3">
      <c r="B141" s="502" t="s">
        <v>31</v>
      </c>
      <c r="C141" s="496"/>
    </row>
    <row r="142" spans="1:3" ht="15.75" thickBot="1">
      <c r="B142" s="503"/>
      <c r="C142" s="497"/>
    </row>
    <row r="143" spans="1:3">
      <c r="B143" s="28"/>
    </row>
    <row r="144" spans="1:3" ht="15.75" thickBot="1">
      <c r="B144" s="22" t="s">
        <v>32</v>
      </c>
    </row>
    <row r="145" spans="2:3">
      <c r="B145" s="496">
        <v>2011</v>
      </c>
      <c r="C145" s="496">
        <v>17.8</v>
      </c>
    </row>
    <row r="146" spans="2:3" ht="15.75" thickBot="1">
      <c r="B146" s="497"/>
      <c r="C146" s="497"/>
    </row>
    <row r="147" spans="2:3">
      <c r="B147" s="496">
        <v>2012</v>
      </c>
      <c r="C147" s="496">
        <v>14.6</v>
      </c>
    </row>
    <row r="148" spans="2:3" ht="15.75" thickBot="1">
      <c r="B148" s="497"/>
      <c r="C148" s="497"/>
    </row>
    <row r="149" spans="2:3">
      <c r="B149" s="496">
        <v>2013</v>
      </c>
      <c r="C149" s="496">
        <v>14.1</v>
      </c>
    </row>
    <row r="150" spans="2:3" ht="15.75" thickBot="1">
      <c r="B150" s="497"/>
      <c r="C150" s="497"/>
    </row>
    <row r="151" spans="2:3">
      <c r="B151" s="22"/>
    </row>
    <row r="152" spans="2:3" ht="15.75" thickBot="1">
      <c r="B152" s="22" t="s">
        <v>33</v>
      </c>
    </row>
    <row r="153" spans="2:3">
      <c r="B153" s="496">
        <v>2014</v>
      </c>
      <c r="C153" s="496">
        <v>13.7</v>
      </c>
    </row>
    <row r="154" spans="2:3" ht="15.75" thickBot="1">
      <c r="B154" s="497"/>
      <c r="C154" s="497"/>
    </row>
    <row r="155" spans="2:3">
      <c r="B155" s="496">
        <v>2015</v>
      </c>
      <c r="C155" s="496">
        <v>13.4</v>
      </c>
    </row>
    <row r="156" spans="2:3" ht="15.75" thickBot="1">
      <c r="B156" s="497"/>
      <c r="C156" s="497"/>
    </row>
    <row r="157" spans="2:3">
      <c r="B157" s="496">
        <v>2016</v>
      </c>
      <c r="C157" s="496">
        <v>13.3</v>
      </c>
    </row>
    <row r="158" spans="2:3" ht="15.75" thickBot="1">
      <c r="B158" s="497"/>
      <c r="C158" s="497"/>
    </row>
    <row r="159" spans="2:3">
      <c r="B159" s="28"/>
    </row>
    <row r="160" spans="2:3" ht="15.75" thickBot="1">
      <c r="B160" s="22" t="s">
        <v>34</v>
      </c>
    </row>
    <row r="161" spans="1:3">
      <c r="B161" s="29"/>
    </row>
    <row r="162" spans="1:3" ht="15.75" thickBot="1">
      <c r="B162" s="30" t="s">
        <v>35</v>
      </c>
    </row>
    <row r="163" spans="1:3">
      <c r="B163" s="22"/>
    </row>
    <row r="164" spans="1:3">
      <c r="B164" s="25"/>
    </row>
    <row r="165" spans="1:3" ht="15.75" thickBot="1">
      <c r="A165">
        <v>6</v>
      </c>
      <c r="B165" s="25" t="s">
        <v>25</v>
      </c>
    </row>
    <row r="166" spans="1:3">
      <c r="B166" s="496" t="s">
        <v>26</v>
      </c>
      <c r="C166" s="31"/>
    </row>
    <row r="167" spans="1:3" ht="26.25" thickBot="1">
      <c r="B167" s="497"/>
      <c r="C167" s="27" t="s">
        <v>40</v>
      </c>
    </row>
    <row r="168" spans="1:3">
      <c r="B168" s="496" t="s">
        <v>28</v>
      </c>
      <c r="C168" s="500" t="s">
        <v>29</v>
      </c>
    </row>
    <row r="169" spans="1:3" ht="15.75" thickBot="1">
      <c r="B169" s="497"/>
      <c r="C169" s="501"/>
    </row>
    <row r="170" spans="1:3">
      <c r="B170" s="502" t="s">
        <v>30</v>
      </c>
      <c r="C170" s="500">
        <v>155</v>
      </c>
    </row>
    <row r="171" spans="1:3" ht="15.75" thickBot="1">
      <c r="B171" s="503"/>
      <c r="C171" s="501"/>
    </row>
    <row r="172" spans="1:3">
      <c r="B172" s="502" t="s">
        <v>31</v>
      </c>
      <c r="C172" s="496"/>
    </row>
    <row r="173" spans="1:3" ht="15.75" thickBot="1">
      <c r="B173" s="503"/>
      <c r="C173" s="497"/>
    </row>
    <row r="174" spans="1:3">
      <c r="B174" s="28"/>
    </row>
    <row r="175" spans="1:3" ht="15.75" thickBot="1">
      <c r="B175" s="22" t="s">
        <v>32</v>
      </c>
    </row>
    <row r="176" spans="1:3">
      <c r="B176" s="496">
        <v>2011</v>
      </c>
      <c r="C176" s="496">
        <v>24.4</v>
      </c>
    </row>
    <row r="177" spans="2:3" ht="15.75" thickBot="1">
      <c r="B177" s="497"/>
      <c r="C177" s="497"/>
    </row>
    <row r="178" spans="2:3">
      <c r="B178" s="496">
        <v>2012</v>
      </c>
      <c r="C178" s="496">
        <v>66.650000000000006</v>
      </c>
    </row>
    <row r="179" spans="2:3" ht="15.75" thickBot="1">
      <c r="B179" s="497"/>
      <c r="C179" s="497"/>
    </row>
    <row r="180" spans="2:3">
      <c r="B180" s="496">
        <v>2013</v>
      </c>
      <c r="C180" s="496">
        <v>69.150000000000006</v>
      </c>
    </row>
    <row r="181" spans="2:3" ht="15.75" thickBot="1">
      <c r="B181" s="497"/>
      <c r="C181" s="497"/>
    </row>
    <row r="182" spans="2:3">
      <c r="B182" s="22"/>
    </row>
    <row r="183" spans="2:3" ht="15.75" thickBot="1">
      <c r="B183" s="22" t="s">
        <v>33</v>
      </c>
    </row>
    <row r="184" spans="2:3">
      <c r="B184" s="496">
        <v>2014</v>
      </c>
      <c r="C184" s="496">
        <v>71.150000000000006</v>
      </c>
    </row>
    <row r="185" spans="2:3" ht="15.75" thickBot="1">
      <c r="B185" s="497"/>
      <c r="C185" s="497"/>
    </row>
    <row r="186" spans="2:3">
      <c r="B186" s="496">
        <v>2015</v>
      </c>
      <c r="C186" s="496">
        <v>73.150000000000006</v>
      </c>
    </row>
    <row r="187" spans="2:3" ht="15.75" thickBot="1">
      <c r="B187" s="497"/>
      <c r="C187" s="497"/>
    </row>
    <row r="188" spans="2:3">
      <c r="B188" s="496">
        <v>2016</v>
      </c>
      <c r="C188" s="496">
        <v>74.5</v>
      </c>
    </row>
    <row r="189" spans="2:3" ht="15.75" thickBot="1">
      <c r="B189" s="497"/>
      <c r="C189" s="497"/>
    </row>
    <row r="190" spans="2:3">
      <c r="B190" s="28"/>
    </row>
    <row r="191" spans="2:3" ht="15.75" thickBot="1">
      <c r="B191" s="22" t="s">
        <v>34</v>
      </c>
    </row>
    <row r="192" spans="2:3">
      <c r="B192" s="29"/>
    </row>
    <row r="193" spans="1:3" ht="26.25" thickBot="1">
      <c r="B193" s="32" t="s">
        <v>41</v>
      </c>
    </row>
    <row r="194" spans="1:3">
      <c r="B194" s="22"/>
    </row>
    <row r="195" spans="1:3">
      <c r="B195" s="25"/>
    </row>
    <row r="196" spans="1:3" ht="15.75" thickBot="1">
      <c r="A196">
        <v>7</v>
      </c>
      <c r="B196" s="25" t="s">
        <v>25</v>
      </c>
    </row>
    <row r="197" spans="1:3">
      <c r="B197" s="496" t="s">
        <v>26</v>
      </c>
      <c r="C197" s="33"/>
    </row>
    <row r="198" spans="1:3" ht="26.25" thickBot="1">
      <c r="B198" s="497"/>
      <c r="C198" s="42" t="s">
        <v>42</v>
      </c>
    </row>
    <row r="199" spans="1:3">
      <c r="B199" s="496" t="s">
        <v>28</v>
      </c>
      <c r="C199" s="500" t="s">
        <v>29</v>
      </c>
    </row>
    <row r="200" spans="1:3" ht="15.75" thickBot="1">
      <c r="B200" s="497"/>
      <c r="C200" s="501"/>
    </row>
    <row r="201" spans="1:3">
      <c r="B201" s="502" t="s">
        <v>30</v>
      </c>
      <c r="C201" s="500">
        <v>155</v>
      </c>
    </row>
    <row r="202" spans="1:3" ht="15.75" thickBot="1">
      <c r="B202" s="503"/>
      <c r="C202" s="501"/>
    </row>
    <row r="203" spans="1:3">
      <c r="B203" s="502" t="s">
        <v>31</v>
      </c>
      <c r="C203" s="496"/>
    </row>
    <row r="204" spans="1:3" ht="15.75" thickBot="1">
      <c r="B204" s="503"/>
      <c r="C204" s="497"/>
    </row>
    <row r="205" spans="1:3">
      <c r="B205" s="28"/>
    </row>
    <row r="206" spans="1:3" ht="15.75" thickBot="1">
      <c r="B206" s="22" t="s">
        <v>32</v>
      </c>
    </row>
    <row r="207" spans="1:3">
      <c r="B207" s="496">
        <v>2011</v>
      </c>
      <c r="C207" s="496">
        <v>19.52</v>
      </c>
    </row>
    <row r="208" spans="1:3" ht="15.75" thickBot="1">
      <c r="B208" s="497"/>
      <c r="C208" s="497"/>
    </row>
    <row r="209" spans="2:3">
      <c r="B209" s="496">
        <v>2012</v>
      </c>
      <c r="C209" s="496">
        <v>18.12</v>
      </c>
    </row>
    <row r="210" spans="2:3" ht="15.75" thickBot="1">
      <c r="B210" s="497"/>
      <c r="C210" s="497"/>
    </row>
    <row r="211" spans="2:3">
      <c r="B211" s="496">
        <v>2013</v>
      </c>
      <c r="C211" s="496">
        <v>16.7</v>
      </c>
    </row>
    <row r="212" spans="2:3" ht="15.75" thickBot="1">
      <c r="B212" s="497"/>
      <c r="C212" s="497"/>
    </row>
    <row r="213" spans="2:3">
      <c r="B213" s="22"/>
    </row>
    <row r="214" spans="2:3" ht="15.75" thickBot="1">
      <c r="B214" s="22" t="s">
        <v>33</v>
      </c>
    </row>
    <row r="215" spans="2:3">
      <c r="B215" s="496">
        <v>2014</v>
      </c>
      <c r="C215" s="496">
        <v>15.4</v>
      </c>
    </row>
    <row r="216" spans="2:3" ht="15.75" thickBot="1">
      <c r="B216" s="497"/>
      <c r="C216" s="497"/>
    </row>
    <row r="217" spans="2:3">
      <c r="B217" s="496">
        <v>2015</v>
      </c>
      <c r="C217" s="496">
        <v>14.2</v>
      </c>
    </row>
    <row r="218" spans="2:3" ht="15.75" thickBot="1">
      <c r="B218" s="497"/>
      <c r="C218" s="497"/>
    </row>
    <row r="219" spans="2:3">
      <c r="B219" s="496">
        <v>2016</v>
      </c>
      <c r="C219" s="496">
        <v>13</v>
      </c>
    </row>
    <row r="220" spans="2:3" ht="15.75" thickBot="1">
      <c r="B220" s="497"/>
      <c r="C220" s="497"/>
    </row>
    <row r="221" spans="2:3">
      <c r="B221" s="28"/>
    </row>
    <row r="222" spans="2:3" ht="15.75" thickBot="1">
      <c r="B222" s="22" t="s">
        <v>34</v>
      </c>
    </row>
    <row r="223" spans="2:3">
      <c r="B223" s="29"/>
    </row>
    <row r="224" spans="2:3" ht="15.75" thickBot="1">
      <c r="B224" s="30" t="s">
        <v>35</v>
      </c>
    </row>
    <row r="225" spans="1:3">
      <c r="B225" s="22"/>
    </row>
    <row r="226" spans="1:3">
      <c r="B226" s="25"/>
    </row>
    <row r="227" spans="1:3" ht="15.75" thickBot="1">
      <c r="A227">
        <v>8</v>
      </c>
      <c r="B227" s="25" t="s">
        <v>25</v>
      </c>
    </row>
    <row r="228" spans="1:3">
      <c r="B228" s="496" t="s">
        <v>26</v>
      </c>
      <c r="C228" s="31"/>
    </row>
    <row r="229" spans="1:3" ht="26.25" thickBot="1">
      <c r="B229" s="497"/>
      <c r="C229" s="27" t="s">
        <v>43</v>
      </c>
    </row>
    <row r="230" spans="1:3">
      <c r="B230" s="496" t="s">
        <v>28</v>
      </c>
      <c r="C230" s="500" t="s">
        <v>29</v>
      </c>
    </row>
    <row r="231" spans="1:3" ht="15.75" thickBot="1">
      <c r="B231" s="497"/>
      <c r="C231" s="501"/>
    </row>
    <row r="232" spans="1:3">
      <c r="B232" s="502" t="s">
        <v>30</v>
      </c>
      <c r="C232" s="500">
        <v>155</v>
      </c>
    </row>
    <row r="233" spans="1:3" ht="15.75" thickBot="1">
      <c r="B233" s="503"/>
      <c r="C233" s="501"/>
    </row>
    <row r="234" spans="1:3">
      <c r="B234" s="502" t="s">
        <v>31</v>
      </c>
      <c r="C234" s="496"/>
    </row>
    <row r="235" spans="1:3" ht="15.75" thickBot="1">
      <c r="B235" s="503"/>
      <c r="C235" s="497"/>
    </row>
    <row r="236" spans="1:3">
      <c r="B236" s="28"/>
    </row>
    <row r="237" spans="1:3" ht="15.75" thickBot="1">
      <c r="B237" s="22" t="s">
        <v>32</v>
      </c>
    </row>
    <row r="238" spans="1:3">
      <c r="B238" s="496">
        <v>2011</v>
      </c>
      <c r="C238" s="496">
        <v>15.2</v>
      </c>
    </row>
    <row r="239" spans="1:3" ht="15.75" thickBot="1">
      <c r="B239" s="497"/>
      <c r="C239" s="497"/>
    </row>
    <row r="240" spans="1:3">
      <c r="B240" s="496">
        <v>2012</v>
      </c>
      <c r="C240" s="496">
        <v>13.47</v>
      </c>
    </row>
    <row r="241" spans="2:3" ht="15.75" thickBot="1">
      <c r="B241" s="497"/>
      <c r="C241" s="497"/>
    </row>
    <row r="242" spans="2:3">
      <c r="B242" s="496">
        <v>2013</v>
      </c>
      <c r="C242" s="496">
        <v>12.1</v>
      </c>
    </row>
    <row r="243" spans="2:3" ht="15.75" thickBot="1">
      <c r="B243" s="497"/>
      <c r="C243" s="497"/>
    </row>
    <row r="244" spans="2:3">
      <c r="B244" s="22"/>
    </row>
    <row r="245" spans="2:3" ht="15.75" thickBot="1">
      <c r="B245" s="22" t="s">
        <v>33</v>
      </c>
    </row>
    <row r="246" spans="2:3">
      <c r="B246" s="496">
        <v>2014</v>
      </c>
      <c r="C246" s="496">
        <v>10.8</v>
      </c>
    </row>
    <row r="247" spans="2:3" ht="15.75" thickBot="1">
      <c r="B247" s="497"/>
      <c r="C247" s="497"/>
    </row>
    <row r="248" spans="2:3">
      <c r="B248" s="496">
        <v>2015</v>
      </c>
      <c r="C248" s="496">
        <v>9.6</v>
      </c>
    </row>
    <row r="249" spans="2:3" ht="15.75" thickBot="1">
      <c r="B249" s="497"/>
      <c r="C249" s="497"/>
    </row>
    <row r="250" spans="2:3">
      <c r="B250" s="496">
        <v>2016</v>
      </c>
      <c r="C250" s="496">
        <v>8.4</v>
      </c>
    </row>
    <row r="251" spans="2:3" ht="15.75" thickBot="1">
      <c r="B251" s="497"/>
      <c r="C251" s="497"/>
    </row>
    <row r="252" spans="2:3">
      <c r="B252" s="28"/>
    </row>
    <row r="253" spans="2:3" ht="15.75" thickBot="1">
      <c r="B253" s="22" t="s">
        <v>34</v>
      </c>
    </row>
    <row r="254" spans="2:3">
      <c r="B254" s="29"/>
    </row>
    <row r="255" spans="2:3" ht="15.75" thickBot="1">
      <c r="B255" s="30" t="s">
        <v>35</v>
      </c>
    </row>
    <row r="256" spans="2:3">
      <c r="B256" s="22"/>
    </row>
    <row r="257" spans="1:3">
      <c r="B257" s="25"/>
    </row>
    <row r="258" spans="1:3" ht="15.75" thickBot="1">
      <c r="A258">
        <v>9</v>
      </c>
      <c r="B258" s="25" t="s">
        <v>25</v>
      </c>
    </row>
    <row r="259" spans="1:3">
      <c r="B259" s="496" t="s">
        <v>26</v>
      </c>
      <c r="C259" s="500" t="s">
        <v>44</v>
      </c>
    </row>
    <row r="260" spans="1:3" ht="15.75" thickBot="1">
      <c r="B260" s="497"/>
      <c r="C260" s="501"/>
    </row>
    <row r="261" spans="1:3">
      <c r="B261" s="496" t="s">
        <v>28</v>
      </c>
      <c r="C261" s="500" t="s">
        <v>29</v>
      </c>
    </row>
    <row r="262" spans="1:3" ht="15.75" thickBot="1">
      <c r="B262" s="497"/>
      <c r="C262" s="501"/>
    </row>
    <row r="263" spans="1:3">
      <c r="B263" s="502" t="s">
        <v>30</v>
      </c>
      <c r="C263" s="500">
        <v>155</v>
      </c>
    </row>
    <row r="264" spans="1:3" ht="15.75" thickBot="1">
      <c r="B264" s="503"/>
      <c r="C264" s="501"/>
    </row>
    <row r="265" spans="1:3">
      <c r="B265" s="502" t="s">
        <v>31</v>
      </c>
      <c r="C265" s="496"/>
    </row>
    <row r="266" spans="1:3" ht="15.75" thickBot="1">
      <c r="B266" s="503"/>
      <c r="C266" s="497"/>
    </row>
    <row r="267" spans="1:3">
      <c r="B267" s="28"/>
    </row>
    <row r="268" spans="1:3" ht="15.75" thickBot="1">
      <c r="B268" s="22" t="s">
        <v>32</v>
      </c>
    </row>
    <row r="269" spans="1:3">
      <c r="B269" s="496">
        <v>2011</v>
      </c>
      <c r="C269" s="496">
        <v>72.7</v>
      </c>
    </row>
    <row r="270" spans="1:3" ht="15.75" thickBot="1">
      <c r="B270" s="497"/>
      <c r="C270" s="497"/>
    </row>
    <row r="271" spans="1:3">
      <c r="B271" s="496">
        <v>2012</v>
      </c>
      <c r="C271" s="496">
        <v>73.599999999999994</v>
      </c>
    </row>
    <row r="272" spans="1:3" ht="15.75" thickBot="1">
      <c r="B272" s="497"/>
      <c r="C272" s="497"/>
    </row>
    <row r="273" spans="2:3">
      <c r="B273" s="496">
        <v>2013</v>
      </c>
      <c r="C273" s="496">
        <v>74.5</v>
      </c>
    </row>
    <row r="274" spans="2:3" ht="15.75" thickBot="1">
      <c r="B274" s="497"/>
      <c r="C274" s="497"/>
    </row>
    <row r="275" spans="2:3">
      <c r="B275" s="22"/>
    </row>
    <row r="276" spans="2:3" ht="15.75" thickBot="1">
      <c r="B276" s="22" t="s">
        <v>33</v>
      </c>
    </row>
    <row r="277" spans="2:3">
      <c r="B277" s="496">
        <v>2014</v>
      </c>
      <c r="C277" s="496">
        <v>75</v>
      </c>
    </row>
    <row r="278" spans="2:3" ht="15.75" thickBot="1">
      <c r="B278" s="497"/>
      <c r="C278" s="497"/>
    </row>
    <row r="279" spans="2:3">
      <c r="B279" s="496">
        <v>2015</v>
      </c>
      <c r="C279" s="496" t="s">
        <v>45</v>
      </c>
    </row>
    <row r="280" spans="2:3" ht="15.75" thickBot="1">
      <c r="B280" s="497"/>
      <c r="C280" s="497"/>
    </row>
    <row r="281" spans="2:3">
      <c r="B281" s="496">
        <v>2016</v>
      </c>
      <c r="C281" s="496" t="s">
        <v>45</v>
      </c>
    </row>
    <row r="282" spans="2:3" ht="15.75" thickBot="1">
      <c r="B282" s="497"/>
      <c r="C282" s="497"/>
    </row>
    <row r="283" spans="2:3">
      <c r="B283" s="28"/>
    </row>
    <row r="284" spans="2:3" ht="15.75" thickBot="1">
      <c r="B284" s="22" t="s">
        <v>34</v>
      </c>
    </row>
    <row r="285" spans="2:3">
      <c r="B285" s="29"/>
    </row>
    <row r="286" spans="2:3" ht="15.75" thickBot="1">
      <c r="B286" s="30" t="s">
        <v>35</v>
      </c>
    </row>
    <row r="287" spans="2:3">
      <c r="B287" s="22"/>
    </row>
    <row r="288" spans="2:3">
      <c r="B288" s="25"/>
    </row>
    <row r="289" spans="1:3" ht="15.75" thickBot="1">
      <c r="A289">
        <v>10</v>
      </c>
      <c r="B289" s="25" t="s">
        <v>25</v>
      </c>
    </row>
    <row r="290" spans="1:3">
      <c r="B290" s="496" t="s">
        <v>26</v>
      </c>
      <c r="C290" s="500" t="s">
        <v>46</v>
      </c>
    </row>
    <row r="291" spans="1:3" ht="15.75" thickBot="1">
      <c r="B291" s="497"/>
      <c r="C291" s="501"/>
    </row>
    <row r="292" spans="1:3">
      <c r="B292" s="496" t="s">
        <v>28</v>
      </c>
      <c r="C292" s="500" t="s">
        <v>29</v>
      </c>
    </row>
    <row r="293" spans="1:3" ht="15.75" thickBot="1">
      <c r="B293" s="497"/>
      <c r="C293" s="501"/>
    </row>
    <row r="294" spans="1:3">
      <c r="B294" s="502" t="s">
        <v>30</v>
      </c>
      <c r="C294" s="500">
        <v>155</v>
      </c>
    </row>
    <row r="295" spans="1:3" ht="15.75" thickBot="1">
      <c r="B295" s="503"/>
      <c r="C295" s="501"/>
    </row>
    <row r="296" spans="1:3">
      <c r="B296" s="502" t="s">
        <v>31</v>
      </c>
      <c r="C296" s="496"/>
    </row>
    <row r="297" spans="1:3" ht="15.75" thickBot="1">
      <c r="B297" s="503"/>
      <c r="C297" s="497"/>
    </row>
    <row r="298" spans="1:3">
      <c r="B298" s="28"/>
    </row>
    <row r="299" spans="1:3" ht="15.75" thickBot="1">
      <c r="B299" s="22" t="s">
        <v>32</v>
      </c>
    </row>
    <row r="300" spans="1:3">
      <c r="B300" s="496">
        <v>2011</v>
      </c>
      <c r="C300" s="496">
        <v>74.400000000000006</v>
      </c>
    </row>
    <row r="301" spans="1:3" ht="15.75" thickBot="1">
      <c r="B301" s="497"/>
      <c r="C301" s="497"/>
    </row>
    <row r="302" spans="1:3">
      <c r="B302" s="496">
        <v>2012</v>
      </c>
      <c r="C302" s="496">
        <v>89.27</v>
      </c>
    </row>
    <row r="303" spans="1:3" ht="15.75" thickBot="1">
      <c r="B303" s="497"/>
      <c r="C303" s="497"/>
    </row>
    <row r="304" spans="1:3">
      <c r="B304" s="496">
        <v>2013</v>
      </c>
      <c r="C304" s="496">
        <v>90</v>
      </c>
    </row>
    <row r="305" spans="1:3" ht="15.75" thickBot="1">
      <c r="B305" s="497"/>
      <c r="C305" s="497"/>
    </row>
    <row r="306" spans="1:3">
      <c r="B306" s="22"/>
    </row>
    <row r="307" spans="1:3" ht="15.75" thickBot="1">
      <c r="B307" s="22" t="s">
        <v>33</v>
      </c>
    </row>
    <row r="308" spans="1:3">
      <c r="B308" s="496">
        <v>2014</v>
      </c>
      <c r="C308" s="496">
        <v>92</v>
      </c>
    </row>
    <row r="309" spans="1:3" ht="15.75" thickBot="1">
      <c r="B309" s="497"/>
      <c r="C309" s="497"/>
    </row>
    <row r="310" spans="1:3">
      <c r="B310" s="496">
        <v>2015</v>
      </c>
      <c r="C310" s="496">
        <v>93</v>
      </c>
    </row>
    <row r="311" spans="1:3" ht="15.75" thickBot="1">
      <c r="B311" s="497"/>
      <c r="C311" s="497"/>
    </row>
    <row r="312" spans="1:3">
      <c r="B312" s="496">
        <v>2016</v>
      </c>
      <c r="C312" s="496">
        <v>95</v>
      </c>
    </row>
    <row r="313" spans="1:3" ht="15.75" thickBot="1">
      <c r="B313" s="497"/>
      <c r="C313" s="497"/>
    </row>
    <row r="314" spans="1:3">
      <c r="B314" s="28"/>
    </row>
    <row r="315" spans="1:3" ht="15.75" thickBot="1">
      <c r="B315" s="22" t="s">
        <v>34</v>
      </c>
    </row>
    <row r="316" spans="1:3">
      <c r="B316" s="29"/>
    </row>
    <row r="317" spans="1:3" ht="15.75" thickBot="1">
      <c r="B317" s="30" t="s">
        <v>35</v>
      </c>
    </row>
    <row r="318" spans="1:3">
      <c r="B318" s="22"/>
    </row>
    <row r="319" spans="1:3">
      <c r="B319" s="25"/>
    </row>
    <row r="320" spans="1:3" ht="15.75" thickBot="1">
      <c r="A320">
        <v>11</v>
      </c>
      <c r="B320" s="25" t="s">
        <v>25</v>
      </c>
    </row>
    <row r="321" spans="2:3">
      <c r="B321" s="496" t="s">
        <v>26</v>
      </c>
      <c r="C321" s="500" t="s">
        <v>47</v>
      </c>
    </row>
    <row r="322" spans="2:3" ht="15.75" thickBot="1">
      <c r="B322" s="497"/>
      <c r="C322" s="501"/>
    </row>
    <row r="323" spans="2:3">
      <c r="B323" s="496" t="s">
        <v>28</v>
      </c>
      <c r="C323" s="500" t="s">
        <v>29</v>
      </c>
    </row>
    <row r="324" spans="2:3" ht="15.75" thickBot="1">
      <c r="B324" s="497"/>
      <c r="C324" s="501"/>
    </row>
    <row r="325" spans="2:3">
      <c r="B325" s="502" t="s">
        <v>30</v>
      </c>
      <c r="C325" s="500">
        <v>155</v>
      </c>
    </row>
    <row r="326" spans="2:3" ht="15.75" thickBot="1">
      <c r="B326" s="503"/>
      <c r="C326" s="501"/>
    </row>
    <row r="327" spans="2:3">
      <c r="B327" s="502" t="s">
        <v>31</v>
      </c>
      <c r="C327" s="496"/>
    </row>
    <row r="328" spans="2:3" ht="15.75" thickBot="1">
      <c r="B328" s="503"/>
      <c r="C328" s="497"/>
    </row>
    <row r="329" spans="2:3">
      <c r="B329" s="28"/>
    </row>
    <row r="330" spans="2:3" ht="15.75" thickBot="1">
      <c r="B330" s="22" t="s">
        <v>32</v>
      </c>
    </row>
    <row r="331" spans="2:3">
      <c r="B331" s="496">
        <v>2011</v>
      </c>
      <c r="C331" s="496">
        <v>77.5</v>
      </c>
    </row>
    <row r="332" spans="2:3" ht="15.75" thickBot="1">
      <c r="B332" s="497"/>
      <c r="C332" s="497"/>
    </row>
    <row r="333" spans="2:3">
      <c r="B333" s="496">
        <v>2012</v>
      </c>
      <c r="C333" s="496">
        <v>90.82</v>
      </c>
    </row>
    <row r="334" spans="2:3" ht="15.75" thickBot="1">
      <c r="B334" s="497"/>
      <c r="C334" s="497"/>
    </row>
    <row r="335" spans="2:3">
      <c r="B335" s="496">
        <v>2013</v>
      </c>
      <c r="C335" s="496">
        <v>91</v>
      </c>
    </row>
    <row r="336" spans="2:3" ht="15.75" thickBot="1">
      <c r="B336" s="497"/>
      <c r="C336" s="497"/>
    </row>
    <row r="337" spans="1:3">
      <c r="B337" s="22"/>
    </row>
    <row r="338" spans="1:3" ht="15.75" thickBot="1">
      <c r="B338" s="22" t="s">
        <v>33</v>
      </c>
    </row>
    <row r="339" spans="1:3">
      <c r="B339" s="496">
        <v>2014</v>
      </c>
      <c r="C339" s="496">
        <v>92</v>
      </c>
    </row>
    <row r="340" spans="1:3" ht="15.75" thickBot="1">
      <c r="B340" s="497"/>
      <c r="C340" s="497"/>
    </row>
    <row r="341" spans="1:3">
      <c r="B341" s="496">
        <v>2015</v>
      </c>
      <c r="C341" s="496" t="s">
        <v>45</v>
      </c>
    </row>
    <row r="342" spans="1:3" ht="15.75" thickBot="1">
      <c r="B342" s="497"/>
      <c r="C342" s="497"/>
    </row>
    <row r="343" spans="1:3">
      <c r="B343" s="496">
        <v>2016</v>
      </c>
      <c r="C343" s="496" t="s">
        <v>45</v>
      </c>
    </row>
    <row r="344" spans="1:3" ht="15.75" thickBot="1">
      <c r="B344" s="497"/>
      <c r="C344" s="497"/>
    </row>
    <row r="345" spans="1:3">
      <c r="B345" s="28"/>
    </row>
    <row r="346" spans="1:3" ht="15.75" thickBot="1">
      <c r="B346" s="22" t="s">
        <v>34</v>
      </c>
    </row>
    <row r="347" spans="1:3">
      <c r="B347" s="29"/>
    </row>
    <row r="348" spans="1:3" ht="15.75" thickBot="1">
      <c r="B348" s="30" t="s">
        <v>35</v>
      </c>
    </row>
    <row r="349" spans="1:3">
      <c r="B349" s="22"/>
    </row>
    <row r="350" spans="1:3">
      <c r="B350" s="25"/>
    </row>
    <row r="351" spans="1:3" ht="15.75" thickBot="1">
      <c r="A351">
        <v>12</v>
      </c>
      <c r="B351" s="25" t="s">
        <v>25</v>
      </c>
    </row>
    <row r="352" spans="1:3">
      <c r="B352" s="496" t="s">
        <v>26</v>
      </c>
      <c r="C352" s="500" t="s">
        <v>48</v>
      </c>
    </row>
    <row r="353" spans="2:3" ht="15.75" thickBot="1">
      <c r="B353" s="497"/>
      <c r="C353" s="501"/>
    </row>
    <row r="354" spans="2:3">
      <c r="B354" s="496" t="s">
        <v>28</v>
      </c>
      <c r="C354" s="500" t="s">
        <v>29</v>
      </c>
    </row>
    <row r="355" spans="2:3" ht="15.75" thickBot="1">
      <c r="B355" s="497"/>
      <c r="C355" s="501"/>
    </row>
    <row r="356" spans="2:3">
      <c r="B356" s="502" t="s">
        <v>30</v>
      </c>
      <c r="C356" s="500">
        <v>155</v>
      </c>
    </row>
    <row r="357" spans="2:3" ht="15.75" thickBot="1">
      <c r="B357" s="503"/>
      <c r="C357" s="501"/>
    </row>
    <row r="358" spans="2:3">
      <c r="B358" s="502" t="s">
        <v>31</v>
      </c>
      <c r="C358" s="496"/>
    </row>
    <row r="359" spans="2:3" ht="15.75" thickBot="1">
      <c r="B359" s="503"/>
      <c r="C359" s="497"/>
    </row>
    <row r="360" spans="2:3">
      <c r="B360" s="28"/>
    </row>
    <row r="361" spans="2:3" ht="15.75" thickBot="1">
      <c r="B361" s="22" t="s">
        <v>32</v>
      </c>
    </row>
    <row r="362" spans="2:3">
      <c r="B362" s="496">
        <v>2011</v>
      </c>
      <c r="C362" s="496">
        <v>87.8</v>
      </c>
    </row>
    <row r="363" spans="2:3" ht="15.75" thickBot="1">
      <c r="B363" s="497"/>
      <c r="C363" s="497"/>
    </row>
    <row r="364" spans="2:3">
      <c r="B364" s="496">
        <v>2012</v>
      </c>
      <c r="C364" s="496">
        <v>88.5</v>
      </c>
    </row>
    <row r="365" spans="2:3" ht="15.75" thickBot="1">
      <c r="B365" s="497"/>
      <c r="C365" s="497"/>
    </row>
    <row r="366" spans="2:3">
      <c r="B366" s="496">
        <v>2013</v>
      </c>
      <c r="C366" s="496">
        <v>89.5</v>
      </c>
    </row>
    <row r="367" spans="2:3" ht="15.75" thickBot="1">
      <c r="B367" s="497"/>
      <c r="C367" s="497"/>
    </row>
    <row r="368" spans="2:3">
      <c r="B368" s="22"/>
    </row>
    <row r="369" spans="1:3" ht="15.75" thickBot="1">
      <c r="B369" s="22" t="s">
        <v>33</v>
      </c>
    </row>
    <row r="370" spans="1:3">
      <c r="B370" s="496">
        <v>2014</v>
      </c>
      <c r="C370" s="496">
        <v>90.5</v>
      </c>
    </row>
    <row r="371" spans="1:3" ht="15.75" thickBot="1">
      <c r="B371" s="497"/>
      <c r="C371" s="497"/>
    </row>
    <row r="372" spans="1:3">
      <c r="B372" s="496">
        <v>2015</v>
      </c>
      <c r="C372" s="496" t="s">
        <v>45</v>
      </c>
    </row>
    <row r="373" spans="1:3" ht="15.75" thickBot="1">
      <c r="B373" s="497"/>
      <c r="C373" s="497"/>
    </row>
    <row r="374" spans="1:3">
      <c r="B374" s="496">
        <v>2016</v>
      </c>
      <c r="C374" s="496" t="s">
        <v>45</v>
      </c>
    </row>
    <row r="375" spans="1:3" ht="15.75" thickBot="1">
      <c r="B375" s="497"/>
      <c r="C375" s="497"/>
    </row>
    <row r="376" spans="1:3">
      <c r="B376" s="28"/>
    </row>
    <row r="377" spans="1:3" ht="15.75" thickBot="1">
      <c r="B377" s="22" t="s">
        <v>34</v>
      </c>
    </row>
    <row r="378" spans="1:3">
      <c r="B378" s="29"/>
    </row>
    <row r="379" spans="1:3" ht="15.75" thickBot="1">
      <c r="B379" s="30" t="s">
        <v>35</v>
      </c>
    </row>
    <row r="380" spans="1:3">
      <c r="B380" s="22"/>
    </row>
    <row r="381" spans="1:3">
      <c r="B381" s="25"/>
    </row>
    <row r="382" spans="1:3" ht="15.75" thickBot="1">
      <c r="A382">
        <v>13</v>
      </c>
      <c r="B382" s="25" t="s">
        <v>25</v>
      </c>
    </row>
    <row r="383" spans="1:3">
      <c r="B383" s="496" t="s">
        <v>26</v>
      </c>
      <c r="C383" s="500" t="s">
        <v>49</v>
      </c>
    </row>
    <row r="384" spans="1:3" ht="15.75" thickBot="1">
      <c r="B384" s="497"/>
      <c r="C384" s="501"/>
    </row>
    <row r="385" spans="2:3">
      <c r="B385" s="496" t="s">
        <v>28</v>
      </c>
      <c r="C385" s="500" t="s">
        <v>29</v>
      </c>
    </row>
    <row r="386" spans="2:3" ht="15.75" thickBot="1">
      <c r="B386" s="497"/>
      <c r="C386" s="501"/>
    </row>
    <row r="387" spans="2:3">
      <c r="B387" s="502" t="s">
        <v>30</v>
      </c>
      <c r="C387" s="500">
        <v>155</v>
      </c>
    </row>
    <row r="388" spans="2:3" ht="15.75" thickBot="1">
      <c r="B388" s="503"/>
      <c r="C388" s="501"/>
    </row>
    <row r="389" spans="2:3">
      <c r="B389" s="502" t="s">
        <v>31</v>
      </c>
      <c r="C389" s="496"/>
    </row>
    <row r="390" spans="2:3" ht="15.75" thickBot="1">
      <c r="B390" s="503"/>
      <c r="C390" s="497"/>
    </row>
    <row r="391" spans="2:3">
      <c r="B391" s="28"/>
    </row>
    <row r="392" spans="2:3" ht="15.75" thickBot="1">
      <c r="B392" s="22" t="s">
        <v>32</v>
      </c>
    </row>
    <row r="393" spans="2:3">
      <c r="B393" s="496">
        <v>2011</v>
      </c>
      <c r="C393" s="496">
        <v>17</v>
      </c>
    </row>
    <row r="394" spans="2:3" ht="15.75" thickBot="1">
      <c r="B394" s="497"/>
      <c r="C394" s="497"/>
    </row>
    <row r="395" spans="2:3">
      <c r="B395" s="496">
        <v>2012</v>
      </c>
      <c r="C395" s="496">
        <v>19.5</v>
      </c>
    </row>
    <row r="396" spans="2:3" ht="15.75" thickBot="1">
      <c r="B396" s="497"/>
      <c r="C396" s="497"/>
    </row>
    <row r="397" spans="2:3">
      <c r="B397" s="496">
        <v>2013</v>
      </c>
      <c r="C397" s="496">
        <v>23.1</v>
      </c>
    </row>
    <row r="398" spans="2:3" ht="15.75" thickBot="1">
      <c r="B398" s="497"/>
      <c r="C398" s="497"/>
    </row>
    <row r="399" spans="2:3">
      <c r="B399" s="22"/>
    </row>
    <row r="400" spans="2:3" ht="15.75" thickBot="1">
      <c r="B400" s="22" t="s">
        <v>33</v>
      </c>
    </row>
    <row r="401" spans="1:3">
      <c r="B401" s="496">
        <v>2014</v>
      </c>
      <c r="C401" s="496">
        <v>25.6</v>
      </c>
    </row>
    <row r="402" spans="1:3" ht="15.75" thickBot="1">
      <c r="B402" s="497"/>
      <c r="C402" s="497"/>
    </row>
    <row r="403" spans="1:3">
      <c r="B403" s="496">
        <v>2015</v>
      </c>
      <c r="C403" s="496">
        <v>27.6</v>
      </c>
    </row>
    <row r="404" spans="1:3" ht="15.75" thickBot="1">
      <c r="B404" s="497"/>
      <c r="C404" s="497"/>
    </row>
    <row r="405" spans="1:3">
      <c r="B405" s="496">
        <v>2016</v>
      </c>
      <c r="C405" s="496">
        <v>29.1</v>
      </c>
    </row>
    <row r="406" spans="1:3" ht="15.75" thickBot="1">
      <c r="B406" s="497"/>
      <c r="C406" s="497"/>
    </row>
    <row r="407" spans="1:3">
      <c r="B407" s="28"/>
    </row>
    <row r="408" spans="1:3" ht="15.75" thickBot="1">
      <c r="B408" s="22" t="s">
        <v>34</v>
      </c>
    </row>
    <row r="409" spans="1:3">
      <c r="B409" s="29"/>
    </row>
    <row r="410" spans="1:3" ht="15.75" thickBot="1">
      <c r="B410" s="30" t="s">
        <v>35</v>
      </c>
    </row>
    <row r="411" spans="1:3">
      <c r="B411" s="22"/>
    </row>
    <row r="412" spans="1:3">
      <c r="B412" s="25"/>
    </row>
    <row r="413" spans="1:3" ht="15.75" thickBot="1">
      <c r="A413">
        <v>14</v>
      </c>
      <c r="B413" s="25" t="s">
        <v>25</v>
      </c>
    </row>
    <row r="414" spans="1:3" ht="18.75" customHeight="1">
      <c r="B414" s="496" t="s">
        <v>26</v>
      </c>
      <c r="C414" s="500" t="s">
        <v>50</v>
      </c>
    </row>
    <row r="415" spans="1:3" ht="23.25" customHeight="1" thickBot="1">
      <c r="B415" s="497"/>
      <c r="C415" s="501"/>
    </row>
    <row r="416" spans="1:3">
      <c r="B416" s="496" t="s">
        <v>28</v>
      </c>
      <c r="C416" s="500" t="s">
        <v>29</v>
      </c>
    </row>
    <row r="417" spans="2:3" ht="15.75" thickBot="1">
      <c r="B417" s="497"/>
      <c r="C417" s="501"/>
    </row>
    <row r="418" spans="2:3">
      <c r="B418" s="502" t="s">
        <v>30</v>
      </c>
      <c r="C418" s="500">
        <v>155</v>
      </c>
    </row>
    <row r="419" spans="2:3" ht="15.75" thickBot="1">
      <c r="B419" s="503"/>
      <c r="C419" s="501"/>
    </row>
    <row r="420" spans="2:3">
      <c r="B420" s="502" t="s">
        <v>31</v>
      </c>
      <c r="C420" s="496"/>
    </row>
    <row r="421" spans="2:3" ht="15.75" thickBot="1">
      <c r="B421" s="503"/>
      <c r="C421" s="497"/>
    </row>
    <row r="422" spans="2:3">
      <c r="B422" s="28"/>
    </row>
    <row r="423" spans="2:3" ht="15.75" thickBot="1">
      <c r="B423" s="22" t="s">
        <v>32</v>
      </c>
    </row>
    <row r="424" spans="2:3">
      <c r="B424" s="496">
        <v>2011</v>
      </c>
      <c r="C424" s="496">
        <v>47.3</v>
      </c>
    </row>
    <row r="425" spans="2:3" ht="15.75" thickBot="1">
      <c r="B425" s="497"/>
      <c r="C425" s="497"/>
    </row>
    <row r="426" spans="2:3">
      <c r="B426" s="496">
        <v>2012</v>
      </c>
      <c r="C426" s="496">
        <v>50.8</v>
      </c>
    </row>
    <row r="427" spans="2:3" ht="15.75" thickBot="1">
      <c r="B427" s="497"/>
      <c r="C427" s="497"/>
    </row>
    <row r="428" spans="2:3">
      <c r="B428" s="496">
        <v>2013</v>
      </c>
      <c r="C428" s="496">
        <v>53.8</v>
      </c>
    </row>
    <row r="429" spans="2:3" ht="15.75" thickBot="1">
      <c r="B429" s="497"/>
      <c r="C429" s="497"/>
    </row>
    <row r="430" spans="2:3">
      <c r="B430" s="22"/>
    </row>
    <row r="431" spans="2:3" ht="15.75" thickBot="1">
      <c r="B431" s="22" t="s">
        <v>33</v>
      </c>
    </row>
    <row r="432" spans="2:3">
      <c r="B432" s="496">
        <v>2014</v>
      </c>
      <c r="C432" s="496">
        <v>56.3</v>
      </c>
    </row>
    <row r="433" spans="2:3" ht="15.75" thickBot="1">
      <c r="B433" s="497"/>
      <c r="C433" s="497"/>
    </row>
    <row r="434" spans="2:3">
      <c r="B434" s="496">
        <v>2015</v>
      </c>
      <c r="C434" s="496">
        <v>58.3</v>
      </c>
    </row>
    <row r="435" spans="2:3" ht="15.75" thickBot="1">
      <c r="B435" s="497"/>
      <c r="C435" s="497"/>
    </row>
    <row r="436" spans="2:3">
      <c r="B436" s="496">
        <v>2016</v>
      </c>
      <c r="C436" s="496">
        <v>59.8</v>
      </c>
    </row>
    <row r="437" spans="2:3" ht="15.75" thickBot="1">
      <c r="B437" s="497"/>
      <c r="C437" s="497"/>
    </row>
    <row r="438" spans="2:3">
      <c r="B438" s="28"/>
    </row>
    <row r="439" spans="2:3" ht="15.75" thickBot="1">
      <c r="B439" s="22" t="s">
        <v>34</v>
      </c>
    </row>
    <row r="440" spans="2:3">
      <c r="B440" s="29"/>
    </row>
    <row r="441" spans="2:3" ht="15.75" thickBot="1">
      <c r="B441" s="30" t="s">
        <v>35</v>
      </c>
    </row>
    <row r="442" spans="2:3">
      <c r="B442" s="22"/>
    </row>
    <row r="443" spans="2:3" ht="15.75" thickBot="1">
      <c r="B443" s="22" t="s">
        <v>21</v>
      </c>
    </row>
    <row r="444" spans="2:3">
      <c r="B444" s="29"/>
    </row>
    <row r="445" spans="2:3" ht="15.75" thickBot="1">
      <c r="B445" s="24" t="s">
        <v>51</v>
      </c>
    </row>
    <row r="446" spans="2:3">
      <c r="B446" s="22"/>
    </row>
    <row r="447" spans="2:3">
      <c r="B447" s="22"/>
    </row>
    <row r="448" spans="2:3" ht="15.75" thickBot="1">
      <c r="B448" s="22" t="s">
        <v>23</v>
      </c>
    </row>
    <row r="449" spans="1:3">
      <c r="B449" s="29"/>
    </row>
    <row r="450" spans="1:3" ht="15.75" thickBot="1">
      <c r="B450" s="24" t="s">
        <v>52</v>
      </c>
    </row>
    <row r="451" spans="1:3">
      <c r="B451" s="25"/>
    </row>
    <row r="452" spans="1:3" ht="15.75" thickBot="1">
      <c r="A452">
        <v>1</v>
      </c>
      <c r="B452" s="25" t="s">
        <v>25</v>
      </c>
    </row>
    <row r="453" spans="1:3">
      <c r="B453" s="496" t="s">
        <v>26</v>
      </c>
      <c r="C453" s="500" t="s">
        <v>53</v>
      </c>
    </row>
    <row r="454" spans="1:3" ht="15.75" thickBot="1">
      <c r="B454" s="497"/>
      <c r="C454" s="501"/>
    </row>
    <row r="455" spans="1:3">
      <c r="B455" s="496" t="s">
        <v>28</v>
      </c>
      <c r="C455" s="500" t="s">
        <v>54</v>
      </c>
    </row>
    <row r="456" spans="1:3" ht="15.75" thickBot="1">
      <c r="B456" s="497"/>
      <c r="C456" s="501"/>
    </row>
    <row r="457" spans="1:3">
      <c r="B457" s="502" t="s">
        <v>30</v>
      </c>
      <c r="C457" s="500">
        <v>190</v>
      </c>
    </row>
    <row r="458" spans="1:3" ht="15.75" thickBot="1">
      <c r="B458" s="503"/>
      <c r="C458" s="501"/>
    </row>
    <row r="459" spans="1:3">
      <c r="B459" s="502" t="s">
        <v>31</v>
      </c>
      <c r="C459" s="496"/>
    </row>
    <row r="460" spans="1:3" ht="15.75" thickBot="1">
      <c r="B460" s="503"/>
      <c r="C460" s="497"/>
    </row>
    <row r="461" spans="1:3">
      <c r="B461" s="28"/>
    </row>
    <row r="462" spans="1:3" ht="15.75" thickBot="1">
      <c r="B462" s="22" t="s">
        <v>32</v>
      </c>
    </row>
    <row r="463" spans="1:3">
      <c r="B463" s="496">
        <v>2011</v>
      </c>
      <c r="C463" s="496">
        <v>2.6</v>
      </c>
    </row>
    <row r="464" spans="1:3" ht="15.75" thickBot="1">
      <c r="B464" s="497"/>
      <c r="C464" s="497"/>
    </row>
    <row r="465" spans="2:3">
      <c r="B465" s="496">
        <v>2012</v>
      </c>
      <c r="C465" s="496">
        <v>2.6</v>
      </c>
    </row>
    <row r="466" spans="2:3" ht="15.75" thickBot="1">
      <c r="B466" s="497"/>
      <c r="C466" s="497"/>
    </row>
    <row r="467" spans="2:3">
      <c r="B467" s="496">
        <v>2013</v>
      </c>
      <c r="C467" s="496">
        <v>2.6</v>
      </c>
    </row>
    <row r="468" spans="2:3" ht="15.75" thickBot="1">
      <c r="B468" s="497"/>
      <c r="C468" s="497"/>
    </row>
    <row r="469" spans="2:3">
      <c r="B469" s="22"/>
    </row>
    <row r="470" spans="2:3" ht="15.75" thickBot="1">
      <c r="B470" s="22" t="s">
        <v>33</v>
      </c>
    </row>
    <row r="471" spans="2:3">
      <c r="B471" s="496">
        <v>2014</v>
      </c>
      <c r="C471" s="496">
        <v>2.5</v>
      </c>
    </row>
    <row r="472" spans="2:3" ht="15.75" thickBot="1">
      <c r="B472" s="497"/>
      <c r="C472" s="497"/>
    </row>
    <row r="473" spans="2:3">
      <c r="B473" s="496">
        <v>2015</v>
      </c>
      <c r="C473" s="496">
        <v>2.4</v>
      </c>
    </row>
    <row r="474" spans="2:3" ht="15.75" thickBot="1">
      <c r="B474" s="497"/>
      <c r="C474" s="497"/>
    </row>
    <row r="475" spans="2:3">
      <c r="B475" s="496">
        <v>2016</v>
      </c>
      <c r="C475" s="496">
        <v>2.2999999999999998</v>
      </c>
    </row>
    <row r="476" spans="2:3" ht="15.75" thickBot="1">
      <c r="B476" s="497"/>
      <c r="C476" s="497"/>
    </row>
    <row r="477" spans="2:3">
      <c r="B477" s="28"/>
    </row>
    <row r="478" spans="2:3" ht="15.75" thickBot="1">
      <c r="B478" s="22" t="s">
        <v>34</v>
      </c>
    </row>
    <row r="479" spans="2:3">
      <c r="B479" s="29"/>
    </row>
    <row r="480" spans="2:3" ht="15.75" thickBot="1">
      <c r="B480" s="30" t="s">
        <v>35</v>
      </c>
    </row>
    <row r="481" spans="1:3">
      <c r="B481" s="22"/>
    </row>
    <row r="482" spans="1:3">
      <c r="B482" s="25"/>
    </row>
    <row r="483" spans="1:3" ht="15.75" thickBot="1">
      <c r="A483">
        <v>2</v>
      </c>
      <c r="B483" s="25" t="s">
        <v>25</v>
      </c>
    </row>
    <row r="484" spans="1:3">
      <c r="B484" s="496" t="s">
        <v>26</v>
      </c>
      <c r="C484" s="500" t="s">
        <v>55</v>
      </c>
    </row>
    <row r="485" spans="1:3" ht="15.75" thickBot="1">
      <c r="B485" s="497"/>
      <c r="C485" s="501"/>
    </row>
    <row r="486" spans="1:3">
      <c r="B486" s="496" t="s">
        <v>28</v>
      </c>
      <c r="C486" s="500" t="s">
        <v>56</v>
      </c>
    </row>
    <row r="487" spans="1:3" ht="15.75" thickBot="1">
      <c r="B487" s="497"/>
      <c r="C487" s="501"/>
    </row>
    <row r="488" spans="1:3">
      <c r="B488" s="502" t="s">
        <v>30</v>
      </c>
      <c r="C488" s="500">
        <v>206</v>
      </c>
    </row>
    <row r="489" spans="1:3" ht="15.75" thickBot="1">
      <c r="B489" s="503"/>
      <c r="C489" s="501"/>
    </row>
    <row r="490" spans="1:3">
      <c r="B490" s="502" t="s">
        <v>31</v>
      </c>
      <c r="C490" s="496"/>
    </row>
    <row r="491" spans="1:3" ht="15.75" thickBot="1">
      <c r="B491" s="503"/>
      <c r="C491" s="497"/>
    </row>
    <row r="492" spans="1:3">
      <c r="B492" s="28"/>
    </row>
    <row r="493" spans="1:3" ht="15.75" thickBot="1">
      <c r="B493" s="22" t="s">
        <v>32</v>
      </c>
    </row>
    <row r="494" spans="1:3">
      <c r="B494" s="496">
        <v>2011</v>
      </c>
      <c r="C494" s="496">
        <v>75.400000000000006</v>
      </c>
    </row>
    <row r="495" spans="1:3" ht="15.75" thickBot="1">
      <c r="B495" s="497"/>
      <c r="C495" s="497"/>
    </row>
    <row r="496" spans="1:3">
      <c r="B496" s="496">
        <v>2012</v>
      </c>
      <c r="C496" s="496">
        <v>75.5</v>
      </c>
    </row>
    <row r="497" spans="2:3" ht="15.75" thickBot="1">
      <c r="B497" s="497"/>
      <c r="C497" s="497"/>
    </row>
    <row r="498" spans="2:3">
      <c r="B498" s="496">
        <v>2013</v>
      </c>
      <c r="C498" s="496">
        <v>75.8</v>
      </c>
    </row>
    <row r="499" spans="2:3" ht="15.75" thickBot="1">
      <c r="B499" s="497"/>
      <c r="C499" s="497"/>
    </row>
    <row r="500" spans="2:3">
      <c r="B500" s="22"/>
    </row>
    <row r="501" spans="2:3" ht="15.75" thickBot="1">
      <c r="B501" s="22" t="s">
        <v>33</v>
      </c>
    </row>
    <row r="502" spans="2:3">
      <c r="B502" s="496">
        <v>2014</v>
      </c>
      <c r="C502" s="496">
        <v>76</v>
      </c>
    </row>
    <row r="503" spans="2:3" ht="15.75" thickBot="1">
      <c r="B503" s="497"/>
      <c r="C503" s="497"/>
    </row>
    <row r="504" spans="2:3">
      <c r="B504" s="496">
        <v>2015</v>
      </c>
      <c r="C504" s="496">
        <v>76.2</v>
      </c>
    </row>
    <row r="505" spans="2:3" ht="15.75" thickBot="1">
      <c r="B505" s="497"/>
      <c r="C505" s="497"/>
    </row>
    <row r="506" spans="2:3">
      <c r="B506" s="496">
        <v>2016</v>
      </c>
      <c r="C506" s="496">
        <v>76.5</v>
      </c>
    </row>
    <row r="507" spans="2:3" ht="15.75" thickBot="1">
      <c r="B507" s="497"/>
      <c r="C507" s="497"/>
    </row>
    <row r="508" spans="2:3">
      <c r="B508" s="28"/>
    </row>
    <row r="509" spans="2:3" ht="15.75" thickBot="1">
      <c r="B509" s="22" t="s">
        <v>34</v>
      </c>
    </row>
    <row r="510" spans="2:3">
      <c r="B510" s="29"/>
    </row>
    <row r="511" spans="2:3" ht="15.75" thickBot="1">
      <c r="B511" s="30" t="s">
        <v>35</v>
      </c>
    </row>
    <row r="512" spans="2:3">
      <c r="B512" s="25"/>
    </row>
    <row r="513" spans="1:3" ht="15.75" thickBot="1">
      <c r="A513">
        <v>3</v>
      </c>
      <c r="B513" s="25" t="s">
        <v>25</v>
      </c>
    </row>
    <row r="514" spans="1:3">
      <c r="B514" s="496" t="s">
        <v>26</v>
      </c>
      <c r="C514" s="500" t="s">
        <v>57</v>
      </c>
    </row>
    <row r="515" spans="1:3" ht="15.75" thickBot="1">
      <c r="B515" s="497"/>
      <c r="C515" s="501"/>
    </row>
    <row r="516" spans="1:3">
      <c r="B516" s="496" t="s">
        <v>28</v>
      </c>
      <c r="C516" s="500" t="s">
        <v>58</v>
      </c>
    </row>
    <row r="517" spans="1:3" ht="15.75" thickBot="1">
      <c r="B517" s="497"/>
      <c r="C517" s="501"/>
    </row>
    <row r="518" spans="1:3">
      <c r="B518" s="502" t="s">
        <v>30</v>
      </c>
      <c r="C518" s="500">
        <v>84</v>
      </c>
    </row>
    <row r="519" spans="1:3" ht="15.75" thickBot="1">
      <c r="B519" s="503"/>
      <c r="C519" s="501"/>
    </row>
    <row r="520" spans="1:3">
      <c r="B520" s="502" t="s">
        <v>31</v>
      </c>
      <c r="C520" s="496"/>
    </row>
    <row r="521" spans="1:3" ht="15.75" thickBot="1">
      <c r="B521" s="503"/>
      <c r="C521" s="497"/>
    </row>
    <row r="522" spans="1:3">
      <c r="B522" s="28"/>
    </row>
    <row r="523" spans="1:3" ht="15.75" thickBot="1">
      <c r="B523" s="22" t="s">
        <v>32</v>
      </c>
    </row>
    <row r="524" spans="1:3">
      <c r="B524" s="496">
        <v>2011</v>
      </c>
      <c r="C524" s="496">
        <v>62.5</v>
      </c>
    </row>
    <row r="525" spans="1:3" ht="15.75" thickBot="1">
      <c r="B525" s="497"/>
      <c r="C525" s="497"/>
    </row>
    <row r="526" spans="1:3">
      <c r="B526" s="496">
        <v>2012</v>
      </c>
      <c r="C526" s="496">
        <v>68.599999999999994</v>
      </c>
    </row>
    <row r="527" spans="1:3" ht="15.75" thickBot="1">
      <c r="B527" s="497"/>
      <c r="C527" s="497"/>
    </row>
    <row r="528" spans="1:3">
      <c r="B528" s="496">
        <v>2013</v>
      </c>
      <c r="C528" s="496">
        <v>68.8</v>
      </c>
    </row>
    <row r="529" spans="1:3" ht="15.75" thickBot="1">
      <c r="B529" s="497"/>
      <c r="C529" s="497"/>
    </row>
    <row r="530" spans="1:3">
      <c r="B530" s="22"/>
    </row>
    <row r="531" spans="1:3" ht="15.75" thickBot="1">
      <c r="B531" s="22" t="s">
        <v>33</v>
      </c>
    </row>
    <row r="532" spans="1:3">
      <c r="B532" s="496">
        <v>2014</v>
      </c>
      <c r="C532" s="496">
        <v>69</v>
      </c>
    </row>
    <row r="533" spans="1:3" ht="15.75" thickBot="1">
      <c r="B533" s="497"/>
      <c r="C533" s="497"/>
    </row>
    <row r="534" spans="1:3">
      <c r="B534" s="496">
        <v>2015</v>
      </c>
      <c r="C534" s="496">
        <v>69.5</v>
      </c>
    </row>
    <row r="535" spans="1:3" ht="15.75" thickBot="1">
      <c r="B535" s="497"/>
      <c r="C535" s="497"/>
    </row>
    <row r="536" spans="1:3">
      <c r="B536" s="496">
        <v>2016</v>
      </c>
      <c r="C536" s="496">
        <v>70</v>
      </c>
    </row>
    <row r="537" spans="1:3" ht="15.75" thickBot="1">
      <c r="B537" s="497"/>
      <c r="C537" s="497"/>
    </row>
    <row r="538" spans="1:3">
      <c r="B538" s="28"/>
    </row>
    <row r="539" spans="1:3" ht="15.75" thickBot="1">
      <c r="B539" s="22" t="s">
        <v>34</v>
      </c>
    </row>
    <row r="540" spans="1:3">
      <c r="B540" s="29"/>
    </row>
    <row r="541" spans="1:3" ht="15.75" thickBot="1">
      <c r="B541" s="30" t="s">
        <v>35</v>
      </c>
    </row>
    <row r="542" spans="1:3">
      <c r="B542" s="22"/>
    </row>
    <row r="543" spans="1:3">
      <c r="B543" s="25"/>
    </row>
    <row r="544" spans="1:3" ht="15.75" thickBot="1">
      <c r="A544">
        <v>4</v>
      </c>
      <c r="B544" s="25" t="s">
        <v>25</v>
      </c>
    </row>
    <row r="545" spans="2:3">
      <c r="B545" s="496" t="s">
        <v>26</v>
      </c>
      <c r="C545" s="500" t="s">
        <v>59</v>
      </c>
    </row>
    <row r="546" spans="2:3" ht="15.75" thickBot="1">
      <c r="B546" s="497"/>
      <c r="C546" s="501"/>
    </row>
    <row r="547" spans="2:3">
      <c r="B547" s="496" t="s">
        <v>28</v>
      </c>
      <c r="C547" s="500" t="s">
        <v>60</v>
      </c>
    </row>
    <row r="548" spans="2:3" ht="15.75" thickBot="1">
      <c r="B548" s="497"/>
      <c r="C548" s="501"/>
    </row>
    <row r="549" spans="2:3">
      <c r="B549" s="502" t="s">
        <v>30</v>
      </c>
      <c r="C549" s="500">
        <v>210</v>
      </c>
    </row>
    <row r="550" spans="2:3" ht="15.75" thickBot="1">
      <c r="B550" s="503"/>
      <c r="C550" s="501"/>
    </row>
    <row r="551" spans="2:3">
      <c r="B551" s="502" t="s">
        <v>31</v>
      </c>
      <c r="C551" s="496"/>
    </row>
    <row r="552" spans="2:3" ht="15.75" thickBot="1">
      <c r="B552" s="503"/>
      <c r="C552" s="497"/>
    </row>
    <row r="553" spans="2:3">
      <c r="B553" s="28"/>
    </row>
    <row r="554" spans="2:3" ht="15.75" thickBot="1">
      <c r="B554" s="22" t="s">
        <v>32</v>
      </c>
    </row>
    <row r="555" spans="2:3">
      <c r="B555" s="496">
        <v>2011</v>
      </c>
      <c r="C555" s="496">
        <v>8.1</v>
      </c>
    </row>
    <row r="556" spans="2:3" ht="15.75" thickBot="1">
      <c r="B556" s="497"/>
      <c r="C556" s="497"/>
    </row>
    <row r="557" spans="2:3">
      <c r="B557" s="496">
        <v>2012</v>
      </c>
      <c r="C557" s="496">
        <v>10.8</v>
      </c>
    </row>
    <row r="558" spans="2:3" ht="15.75" thickBot="1">
      <c r="B558" s="497"/>
      <c r="C558" s="497"/>
    </row>
    <row r="559" spans="2:3">
      <c r="B559" s="496">
        <v>2013</v>
      </c>
      <c r="C559" s="496">
        <v>11</v>
      </c>
    </row>
    <row r="560" spans="2:3" ht="15.75" thickBot="1">
      <c r="B560" s="497"/>
      <c r="C560" s="497"/>
    </row>
    <row r="561" spans="1:3">
      <c r="B561" s="22"/>
    </row>
    <row r="562" spans="1:3" ht="15.75" thickBot="1">
      <c r="B562" s="22" t="s">
        <v>33</v>
      </c>
    </row>
    <row r="563" spans="1:3">
      <c r="B563" s="496">
        <v>2014</v>
      </c>
      <c r="C563" s="496">
        <v>11.2</v>
      </c>
    </row>
    <row r="564" spans="1:3" ht="15.75" thickBot="1">
      <c r="B564" s="497"/>
      <c r="C564" s="497"/>
    </row>
    <row r="565" spans="1:3">
      <c r="B565" s="496">
        <v>2015</v>
      </c>
      <c r="C565" s="496">
        <v>11.4</v>
      </c>
    </row>
    <row r="566" spans="1:3" ht="15.75" thickBot="1">
      <c r="B566" s="497"/>
      <c r="C566" s="497"/>
    </row>
    <row r="567" spans="1:3">
      <c r="B567" s="496">
        <v>2016</v>
      </c>
      <c r="C567" s="496">
        <v>11.5</v>
      </c>
    </row>
    <row r="568" spans="1:3" ht="15.75" thickBot="1">
      <c r="B568" s="497"/>
      <c r="C568" s="497"/>
    </row>
    <row r="569" spans="1:3">
      <c r="B569" s="28"/>
    </row>
    <row r="570" spans="1:3" ht="15.75" thickBot="1">
      <c r="B570" s="22" t="s">
        <v>34</v>
      </c>
    </row>
    <row r="571" spans="1:3">
      <c r="B571" s="29"/>
    </row>
    <row r="572" spans="1:3" ht="15.75" thickBot="1">
      <c r="B572" s="30" t="s">
        <v>35</v>
      </c>
    </row>
    <row r="573" spans="1:3">
      <c r="B573" s="22"/>
    </row>
    <row r="574" spans="1:3">
      <c r="B574" s="25"/>
    </row>
    <row r="575" spans="1:3" ht="15.75" thickBot="1">
      <c r="A575">
        <v>6</v>
      </c>
      <c r="B575" s="25" t="s">
        <v>25</v>
      </c>
    </row>
    <row r="576" spans="1:3">
      <c r="B576" s="496" t="s">
        <v>26</v>
      </c>
      <c r="C576" s="500" t="s">
        <v>61</v>
      </c>
    </row>
    <row r="577" spans="2:3" ht="15.75" thickBot="1">
      <c r="B577" s="497"/>
      <c r="C577" s="501"/>
    </row>
    <row r="578" spans="2:3">
      <c r="B578" s="496" t="s">
        <v>28</v>
      </c>
      <c r="C578" s="500" t="s">
        <v>29</v>
      </c>
    </row>
    <row r="579" spans="2:3" ht="15.75" thickBot="1">
      <c r="B579" s="497"/>
      <c r="C579" s="501"/>
    </row>
    <row r="580" spans="2:3">
      <c r="B580" s="502" t="s">
        <v>30</v>
      </c>
      <c r="C580" s="500">
        <v>155</v>
      </c>
    </row>
    <row r="581" spans="2:3" ht="15.75" thickBot="1">
      <c r="B581" s="503"/>
      <c r="C581" s="501"/>
    </row>
    <row r="582" spans="2:3">
      <c r="B582" s="502" t="s">
        <v>31</v>
      </c>
      <c r="C582" s="496"/>
    </row>
    <row r="583" spans="2:3" ht="15.75" thickBot="1">
      <c r="B583" s="503"/>
      <c r="C583" s="497"/>
    </row>
    <row r="584" spans="2:3">
      <c r="B584" s="28"/>
    </row>
    <row r="585" spans="2:3" ht="15.75" thickBot="1">
      <c r="B585" s="22" t="s">
        <v>32</v>
      </c>
    </row>
    <row r="586" spans="2:3">
      <c r="B586" s="496">
        <v>2011</v>
      </c>
      <c r="C586" s="496">
        <v>15.8</v>
      </c>
    </row>
    <row r="587" spans="2:3" ht="15.75" thickBot="1">
      <c r="B587" s="497"/>
      <c r="C587" s="497"/>
    </row>
    <row r="588" spans="2:3">
      <c r="B588" s="496">
        <v>2012</v>
      </c>
      <c r="C588" s="496">
        <v>17.5</v>
      </c>
    </row>
    <row r="589" spans="2:3" ht="15.75" thickBot="1">
      <c r="B589" s="497"/>
      <c r="C589" s="497"/>
    </row>
    <row r="590" spans="2:3">
      <c r="B590" s="496">
        <v>2013</v>
      </c>
      <c r="C590" s="496">
        <v>15.9</v>
      </c>
    </row>
    <row r="591" spans="2:3" ht="15.75" thickBot="1">
      <c r="B591" s="497"/>
      <c r="C591" s="497"/>
    </row>
    <row r="592" spans="2:3">
      <c r="B592" s="22"/>
    </row>
    <row r="593" spans="1:3" ht="15.75" thickBot="1">
      <c r="B593" s="22" t="s">
        <v>33</v>
      </c>
    </row>
    <row r="594" spans="1:3">
      <c r="B594" s="496">
        <v>2014</v>
      </c>
      <c r="C594" s="496">
        <v>14.5</v>
      </c>
    </row>
    <row r="595" spans="1:3" ht="15.75" thickBot="1">
      <c r="B595" s="497"/>
      <c r="C595" s="497"/>
    </row>
    <row r="596" spans="1:3">
      <c r="B596" s="496">
        <v>2015</v>
      </c>
      <c r="C596" s="496">
        <v>13.2</v>
      </c>
    </row>
    <row r="597" spans="1:3" ht="15.75" thickBot="1">
      <c r="B597" s="497"/>
      <c r="C597" s="497"/>
    </row>
    <row r="598" spans="1:3">
      <c r="B598" s="496">
        <v>2016</v>
      </c>
      <c r="C598" s="496">
        <v>12.2</v>
      </c>
    </row>
    <row r="599" spans="1:3" ht="15.75" thickBot="1">
      <c r="B599" s="497"/>
      <c r="C599" s="497"/>
    </row>
    <row r="600" spans="1:3">
      <c r="B600" s="28"/>
    </row>
    <row r="601" spans="1:3" ht="15.75" thickBot="1">
      <c r="B601" s="22" t="s">
        <v>34</v>
      </c>
    </row>
    <row r="602" spans="1:3">
      <c r="B602" s="29"/>
    </row>
    <row r="603" spans="1:3" ht="15.75" thickBot="1">
      <c r="B603" s="30" t="s">
        <v>35</v>
      </c>
    </row>
    <row r="604" spans="1:3">
      <c r="B604" s="22"/>
    </row>
    <row r="605" spans="1:3">
      <c r="B605" s="25"/>
    </row>
    <row r="606" spans="1:3" ht="15.75" thickBot="1">
      <c r="A606">
        <v>7</v>
      </c>
      <c r="B606" s="25" t="s">
        <v>25</v>
      </c>
    </row>
    <row r="607" spans="1:3">
      <c r="B607" s="496" t="s">
        <v>26</v>
      </c>
      <c r="C607" s="500" t="s">
        <v>62</v>
      </c>
    </row>
    <row r="608" spans="1:3" ht="15.75" thickBot="1">
      <c r="B608" s="497"/>
      <c r="C608" s="501"/>
    </row>
    <row r="609" spans="2:3">
      <c r="B609" s="496" t="s">
        <v>28</v>
      </c>
      <c r="C609" s="500" t="s">
        <v>63</v>
      </c>
    </row>
    <row r="610" spans="2:3" ht="15.75" thickBot="1">
      <c r="B610" s="497"/>
      <c r="C610" s="501"/>
    </row>
    <row r="611" spans="2:3">
      <c r="B611" s="502" t="s">
        <v>30</v>
      </c>
      <c r="C611" s="500">
        <v>221</v>
      </c>
    </row>
    <row r="612" spans="2:3" ht="15.75" thickBot="1">
      <c r="B612" s="503"/>
      <c r="C612" s="501"/>
    </row>
    <row r="613" spans="2:3">
      <c r="B613" s="502" t="s">
        <v>31</v>
      </c>
      <c r="C613" s="496"/>
    </row>
    <row r="614" spans="2:3" ht="15.75" thickBot="1">
      <c r="B614" s="503"/>
      <c r="C614" s="497"/>
    </row>
    <row r="615" spans="2:3">
      <c r="B615" s="28"/>
    </row>
    <row r="616" spans="2:3" ht="15.75" thickBot="1">
      <c r="B616" s="22" t="s">
        <v>32</v>
      </c>
    </row>
    <row r="617" spans="2:3">
      <c r="B617" s="496">
        <v>2011</v>
      </c>
      <c r="C617" s="496">
        <v>99.5</v>
      </c>
    </row>
    <row r="618" spans="2:3" ht="15.75" thickBot="1">
      <c r="B618" s="497"/>
      <c r="C618" s="497"/>
    </row>
    <row r="619" spans="2:3">
      <c r="B619" s="496">
        <v>2012</v>
      </c>
      <c r="C619" s="496">
        <v>99.6</v>
      </c>
    </row>
    <row r="620" spans="2:3" ht="15.75" thickBot="1">
      <c r="B620" s="497"/>
      <c r="C620" s="497"/>
    </row>
    <row r="621" spans="2:3">
      <c r="B621" s="496">
        <v>2013</v>
      </c>
      <c r="C621" s="496">
        <v>99.9</v>
      </c>
    </row>
    <row r="622" spans="2:3" ht="15.75" thickBot="1">
      <c r="B622" s="497"/>
      <c r="C622" s="497"/>
    </row>
    <row r="623" spans="2:3">
      <c r="B623" s="22"/>
    </row>
    <row r="624" spans="2:3" ht="15.75" thickBot="1">
      <c r="B624" s="22" t="s">
        <v>33</v>
      </c>
    </row>
    <row r="625" spans="1:3">
      <c r="B625" s="496">
        <v>2014</v>
      </c>
      <c r="C625" s="496">
        <v>99.9</v>
      </c>
    </row>
    <row r="626" spans="1:3" ht="15.75" thickBot="1">
      <c r="B626" s="497"/>
      <c r="C626" s="497"/>
    </row>
    <row r="627" spans="1:3">
      <c r="B627" s="496">
        <v>2015</v>
      </c>
      <c r="C627" s="496">
        <v>99.9</v>
      </c>
    </row>
    <row r="628" spans="1:3" ht="15.75" thickBot="1">
      <c r="B628" s="497"/>
      <c r="C628" s="497"/>
    </row>
    <row r="629" spans="1:3">
      <c r="B629" s="496">
        <v>2016</v>
      </c>
      <c r="C629" s="496">
        <v>99.9</v>
      </c>
    </row>
    <row r="630" spans="1:3" ht="15.75" thickBot="1">
      <c r="B630" s="497"/>
      <c r="C630" s="497"/>
    </row>
    <row r="631" spans="1:3">
      <c r="B631" s="28"/>
    </row>
    <row r="632" spans="1:3" ht="15.75" thickBot="1">
      <c r="B632" s="22" t="s">
        <v>34</v>
      </c>
    </row>
    <row r="633" spans="1:3">
      <c r="B633" s="29"/>
    </row>
    <row r="634" spans="1:3" ht="15.75" thickBot="1">
      <c r="B634" s="30" t="s">
        <v>35</v>
      </c>
    </row>
    <row r="635" spans="1:3">
      <c r="B635" s="22"/>
    </row>
    <row r="636" spans="1:3">
      <c r="B636" s="25"/>
    </row>
    <row r="637" spans="1:3" ht="15.75" thickBot="1">
      <c r="A637">
        <v>8</v>
      </c>
      <c r="B637" s="25" t="s">
        <v>25</v>
      </c>
    </row>
    <row r="638" spans="1:3">
      <c r="B638" s="496" t="s">
        <v>26</v>
      </c>
      <c r="C638" s="500" t="s">
        <v>64</v>
      </c>
    </row>
    <row r="639" spans="1:3" ht="15.75" thickBot="1">
      <c r="B639" s="497"/>
      <c r="C639" s="501"/>
    </row>
    <row r="640" spans="1:3">
      <c r="B640" s="496" t="s">
        <v>28</v>
      </c>
      <c r="C640" s="500" t="s">
        <v>29</v>
      </c>
    </row>
    <row r="641" spans="2:3" ht="15.75" thickBot="1">
      <c r="B641" s="497"/>
      <c r="C641" s="501"/>
    </row>
    <row r="642" spans="2:3">
      <c r="B642" s="502" t="s">
        <v>30</v>
      </c>
      <c r="C642" s="500">
        <v>155</v>
      </c>
    </row>
    <row r="643" spans="2:3" ht="15.75" thickBot="1">
      <c r="B643" s="503"/>
      <c r="C643" s="501"/>
    </row>
    <row r="644" spans="2:3">
      <c r="B644" s="502" t="s">
        <v>31</v>
      </c>
      <c r="C644" s="496"/>
    </row>
    <row r="645" spans="2:3" ht="15.75" thickBot="1">
      <c r="B645" s="503"/>
      <c r="C645" s="497"/>
    </row>
    <row r="646" spans="2:3">
      <c r="B646" s="28"/>
    </row>
    <row r="647" spans="2:3" ht="15.75" thickBot="1">
      <c r="B647" s="22" t="s">
        <v>32</v>
      </c>
    </row>
    <row r="648" spans="2:3">
      <c r="B648" s="496">
        <v>2011</v>
      </c>
      <c r="C648" s="496">
        <v>6.1</v>
      </c>
    </row>
    <row r="649" spans="2:3" ht="15.75" thickBot="1">
      <c r="B649" s="497"/>
      <c r="C649" s="497"/>
    </row>
    <row r="650" spans="2:3">
      <c r="B650" s="496">
        <v>2012</v>
      </c>
      <c r="C650" s="496">
        <v>8.1999999999999993</v>
      </c>
    </row>
    <row r="651" spans="2:3" ht="15.75" thickBot="1">
      <c r="B651" s="497"/>
      <c r="C651" s="497"/>
    </row>
    <row r="652" spans="2:3">
      <c r="B652" s="496">
        <v>2013</v>
      </c>
      <c r="C652" s="496">
        <v>8</v>
      </c>
    </row>
    <row r="653" spans="2:3" ht="15.75" thickBot="1">
      <c r="B653" s="497"/>
      <c r="C653" s="497"/>
    </row>
    <row r="654" spans="2:3">
      <c r="B654" s="22"/>
    </row>
    <row r="655" spans="2:3" ht="15.75" thickBot="1">
      <c r="B655" s="22" t="s">
        <v>33</v>
      </c>
    </row>
    <row r="656" spans="2:3">
      <c r="B656" s="496">
        <v>2014</v>
      </c>
      <c r="C656" s="496">
        <v>7.8</v>
      </c>
    </row>
    <row r="657" spans="1:3" ht="15.75" thickBot="1">
      <c r="B657" s="497"/>
      <c r="C657" s="497"/>
    </row>
    <row r="658" spans="1:3">
      <c r="B658" s="496">
        <v>2015</v>
      </c>
      <c r="C658" s="496">
        <v>7.5</v>
      </c>
    </row>
    <row r="659" spans="1:3" ht="15.75" thickBot="1">
      <c r="B659" s="497"/>
      <c r="C659" s="497"/>
    </row>
    <row r="660" spans="1:3">
      <c r="B660" s="496">
        <v>2016</v>
      </c>
      <c r="C660" s="496">
        <v>7.5</v>
      </c>
    </row>
    <row r="661" spans="1:3" ht="15.75" thickBot="1">
      <c r="B661" s="497"/>
      <c r="C661" s="497"/>
    </row>
    <row r="662" spans="1:3">
      <c r="B662" s="28"/>
    </row>
    <row r="663" spans="1:3" ht="15.75" thickBot="1">
      <c r="B663" s="22" t="s">
        <v>34</v>
      </c>
    </row>
    <row r="664" spans="1:3">
      <c r="B664" s="29"/>
    </row>
    <row r="665" spans="1:3" ht="15.75" thickBot="1">
      <c r="B665" s="30" t="s">
        <v>35</v>
      </c>
    </row>
    <row r="666" spans="1:3">
      <c r="B666" s="22"/>
    </row>
    <row r="667" spans="1:3">
      <c r="B667" s="25"/>
    </row>
    <row r="668" spans="1:3" ht="15.75" thickBot="1">
      <c r="A668">
        <v>9</v>
      </c>
      <c r="B668" s="25" t="s">
        <v>25</v>
      </c>
    </row>
    <row r="669" spans="1:3">
      <c r="B669" s="496" t="s">
        <v>26</v>
      </c>
      <c r="C669" s="500" t="s">
        <v>65</v>
      </c>
    </row>
    <row r="670" spans="1:3" ht="15.75" thickBot="1">
      <c r="B670" s="497"/>
      <c r="C670" s="501"/>
    </row>
    <row r="671" spans="1:3">
      <c r="B671" s="496" t="s">
        <v>28</v>
      </c>
      <c r="C671" s="500" t="s">
        <v>66</v>
      </c>
    </row>
    <row r="672" spans="1:3" ht="15.75" thickBot="1">
      <c r="B672" s="497"/>
      <c r="C672" s="501"/>
    </row>
    <row r="673" spans="2:3">
      <c r="B673" s="502" t="s">
        <v>30</v>
      </c>
      <c r="C673" s="500">
        <v>58</v>
      </c>
    </row>
    <row r="674" spans="2:3" ht="15.75" thickBot="1">
      <c r="B674" s="503"/>
      <c r="C674" s="501"/>
    </row>
    <row r="675" spans="2:3">
      <c r="B675" s="502" t="s">
        <v>31</v>
      </c>
      <c r="C675" s="496"/>
    </row>
    <row r="676" spans="2:3" ht="15.75" thickBot="1">
      <c r="B676" s="503"/>
      <c r="C676" s="497"/>
    </row>
    <row r="677" spans="2:3">
      <c r="B677" s="28"/>
    </row>
    <row r="678" spans="2:3" ht="15.75" thickBot="1">
      <c r="B678" s="22" t="s">
        <v>32</v>
      </c>
    </row>
    <row r="679" spans="2:3">
      <c r="B679" s="496">
        <v>2011</v>
      </c>
      <c r="C679" s="496">
        <v>83.5</v>
      </c>
    </row>
    <row r="680" spans="2:3" ht="15.75" thickBot="1">
      <c r="B680" s="497"/>
      <c r="C680" s="497"/>
    </row>
    <row r="681" spans="2:3">
      <c r="B681" s="496">
        <v>2012</v>
      </c>
      <c r="C681" s="496">
        <v>84.5</v>
      </c>
    </row>
    <row r="682" spans="2:3" ht="15.75" thickBot="1">
      <c r="B682" s="497"/>
      <c r="C682" s="497"/>
    </row>
    <row r="683" spans="2:3">
      <c r="B683" s="496">
        <v>2013</v>
      </c>
      <c r="C683" s="496">
        <v>85.2</v>
      </c>
    </row>
    <row r="684" spans="2:3" ht="15.75" thickBot="1">
      <c r="B684" s="497"/>
      <c r="C684" s="497"/>
    </row>
    <row r="685" spans="2:3">
      <c r="B685" s="22"/>
    </row>
    <row r="686" spans="2:3" ht="15.75" thickBot="1">
      <c r="B686" s="22" t="s">
        <v>33</v>
      </c>
    </row>
    <row r="687" spans="2:3">
      <c r="B687" s="496">
        <v>2014</v>
      </c>
      <c r="C687" s="496">
        <v>85.5</v>
      </c>
    </row>
    <row r="688" spans="2:3" ht="15.75" thickBot="1">
      <c r="B688" s="497"/>
      <c r="C688" s="497"/>
    </row>
    <row r="689" spans="1:3">
      <c r="B689" s="496">
        <v>2015</v>
      </c>
      <c r="C689" s="496">
        <v>86</v>
      </c>
    </row>
    <row r="690" spans="1:3" ht="15.75" thickBot="1">
      <c r="B690" s="497"/>
      <c r="C690" s="497"/>
    </row>
    <row r="691" spans="1:3">
      <c r="B691" s="496">
        <v>2016</v>
      </c>
      <c r="C691" s="496">
        <v>86.5</v>
      </c>
    </row>
    <row r="692" spans="1:3" ht="15.75" thickBot="1">
      <c r="B692" s="497"/>
      <c r="C692" s="497"/>
    </row>
    <row r="693" spans="1:3">
      <c r="B693" s="28"/>
    </row>
    <row r="694" spans="1:3" ht="15.75" thickBot="1">
      <c r="B694" s="22" t="s">
        <v>34</v>
      </c>
    </row>
    <row r="695" spans="1:3">
      <c r="B695" s="29"/>
    </row>
    <row r="696" spans="1:3" ht="15.75" thickBot="1">
      <c r="B696" s="30" t="s">
        <v>35</v>
      </c>
    </row>
    <row r="697" spans="1:3">
      <c r="B697" s="22"/>
    </row>
    <row r="698" spans="1:3">
      <c r="B698" s="25"/>
    </row>
    <row r="699" spans="1:3" ht="15.75" thickBot="1">
      <c r="A699">
        <v>10</v>
      </c>
      <c r="B699" s="25" t="s">
        <v>25</v>
      </c>
    </row>
    <row r="700" spans="1:3">
      <c r="B700" s="496" t="s">
        <v>26</v>
      </c>
      <c r="C700" s="500" t="s">
        <v>67</v>
      </c>
    </row>
    <row r="701" spans="1:3" ht="15.75" thickBot="1">
      <c r="B701" s="497"/>
      <c r="C701" s="501"/>
    </row>
    <row r="702" spans="1:3">
      <c r="B702" s="496" t="s">
        <v>28</v>
      </c>
      <c r="C702" s="500" t="s">
        <v>29</v>
      </c>
    </row>
    <row r="703" spans="1:3" ht="15.75" thickBot="1">
      <c r="B703" s="497"/>
      <c r="C703" s="501"/>
    </row>
    <row r="704" spans="1:3">
      <c r="B704" s="502" t="s">
        <v>30</v>
      </c>
      <c r="C704" s="500">
        <v>155</v>
      </c>
    </row>
    <row r="705" spans="2:3" ht="15.75" thickBot="1">
      <c r="B705" s="503"/>
      <c r="C705" s="501"/>
    </row>
    <row r="706" spans="2:3">
      <c r="B706" s="502" t="s">
        <v>31</v>
      </c>
      <c r="C706" s="496"/>
    </row>
    <row r="707" spans="2:3" ht="15.75" thickBot="1">
      <c r="B707" s="503"/>
      <c r="C707" s="497"/>
    </row>
    <row r="708" spans="2:3">
      <c r="B708" s="28"/>
    </row>
    <row r="709" spans="2:3" ht="15.75" thickBot="1">
      <c r="B709" s="22" t="s">
        <v>32</v>
      </c>
    </row>
    <row r="710" spans="2:3">
      <c r="B710" s="496">
        <v>2011</v>
      </c>
      <c r="C710" s="496">
        <v>74.900000000000006</v>
      </c>
    </row>
    <row r="711" spans="2:3" ht="15.75" thickBot="1">
      <c r="B711" s="497"/>
      <c r="C711" s="497"/>
    </row>
    <row r="712" spans="2:3">
      <c r="B712" s="496">
        <v>2012</v>
      </c>
      <c r="C712" s="496">
        <v>74.900000000000006</v>
      </c>
    </row>
    <row r="713" spans="2:3" ht="15.75" thickBot="1">
      <c r="B713" s="497"/>
      <c r="C713" s="497"/>
    </row>
    <row r="714" spans="2:3">
      <c r="B714" s="496">
        <v>2013</v>
      </c>
      <c r="C714" s="496">
        <v>75.2</v>
      </c>
    </row>
    <row r="715" spans="2:3" ht="15.75" thickBot="1">
      <c r="B715" s="497"/>
      <c r="C715" s="497"/>
    </row>
    <row r="716" spans="2:3">
      <c r="B716" s="22"/>
    </row>
    <row r="717" spans="2:3" ht="15.75" thickBot="1">
      <c r="B717" s="22" t="s">
        <v>33</v>
      </c>
    </row>
    <row r="718" spans="2:3">
      <c r="B718" s="496">
        <v>2014</v>
      </c>
      <c r="C718" s="496">
        <v>75.5</v>
      </c>
    </row>
    <row r="719" spans="2:3" ht="15.75" thickBot="1">
      <c r="B719" s="497"/>
      <c r="C719" s="497"/>
    </row>
    <row r="720" spans="2:3">
      <c r="B720" s="496">
        <v>2015</v>
      </c>
      <c r="C720" s="496">
        <v>75.8</v>
      </c>
    </row>
    <row r="721" spans="1:3" ht="15.75" thickBot="1">
      <c r="B721" s="497"/>
      <c r="C721" s="497"/>
    </row>
    <row r="722" spans="1:3">
      <c r="B722" s="496">
        <v>2016</v>
      </c>
      <c r="C722" s="496">
        <v>76</v>
      </c>
    </row>
    <row r="723" spans="1:3" ht="15.75" thickBot="1">
      <c r="B723" s="497"/>
      <c r="C723" s="497"/>
    </row>
    <row r="724" spans="1:3">
      <c r="B724" s="28"/>
    </row>
    <row r="725" spans="1:3" ht="15.75" thickBot="1">
      <c r="B725" s="22" t="s">
        <v>34</v>
      </c>
    </row>
    <row r="726" spans="1:3">
      <c r="B726" s="29"/>
    </row>
    <row r="727" spans="1:3" ht="15.75" thickBot="1">
      <c r="B727" s="30" t="s">
        <v>35</v>
      </c>
    </row>
    <row r="728" spans="1:3">
      <c r="B728" s="22"/>
    </row>
    <row r="729" spans="1:3">
      <c r="B729" s="25"/>
    </row>
    <row r="730" spans="1:3" ht="15.75" thickBot="1">
      <c r="A730">
        <v>11</v>
      </c>
      <c r="B730" s="25" t="s">
        <v>25</v>
      </c>
    </row>
    <row r="731" spans="1:3">
      <c r="B731" s="496" t="s">
        <v>26</v>
      </c>
      <c r="C731" s="500" t="s">
        <v>68</v>
      </c>
    </row>
    <row r="732" spans="1:3" ht="15.75" thickBot="1">
      <c r="B732" s="497"/>
      <c r="C732" s="501"/>
    </row>
    <row r="733" spans="1:3">
      <c r="B733" s="496" t="s">
        <v>28</v>
      </c>
      <c r="C733" s="500" t="s">
        <v>69</v>
      </c>
    </row>
    <row r="734" spans="1:3" ht="15.75" thickBot="1">
      <c r="B734" s="497"/>
      <c r="C734" s="501"/>
    </row>
    <row r="735" spans="1:3">
      <c r="B735" s="502" t="s">
        <v>30</v>
      </c>
      <c r="C735" s="500">
        <v>404</v>
      </c>
    </row>
    <row r="736" spans="1:3" ht="15.75" thickBot="1">
      <c r="B736" s="503"/>
      <c r="C736" s="501"/>
    </row>
    <row r="737" spans="2:3">
      <c r="B737" s="502" t="s">
        <v>31</v>
      </c>
      <c r="C737" s="496"/>
    </row>
    <row r="738" spans="2:3" ht="15.75" thickBot="1">
      <c r="B738" s="503"/>
      <c r="C738" s="497"/>
    </row>
    <row r="739" spans="2:3">
      <c r="B739" s="28"/>
    </row>
    <row r="740" spans="2:3" ht="15.75" thickBot="1">
      <c r="B740" s="22" t="s">
        <v>32</v>
      </c>
    </row>
    <row r="741" spans="2:3">
      <c r="B741" s="496">
        <v>2011</v>
      </c>
      <c r="C741" s="496">
        <v>8</v>
      </c>
    </row>
    <row r="742" spans="2:3" ht="15.75" thickBot="1">
      <c r="B742" s="497"/>
      <c r="C742" s="497"/>
    </row>
    <row r="743" spans="2:3">
      <c r="B743" s="496">
        <v>2012</v>
      </c>
      <c r="C743" s="496">
        <v>9</v>
      </c>
    </row>
    <row r="744" spans="2:3" ht="15.75" thickBot="1">
      <c r="B744" s="497"/>
      <c r="C744" s="497"/>
    </row>
    <row r="745" spans="2:3">
      <c r="B745" s="496">
        <v>2013</v>
      </c>
      <c r="C745" s="496">
        <v>8.6999999999999993</v>
      </c>
    </row>
    <row r="746" spans="2:3" ht="15.75" thickBot="1">
      <c r="B746" s="497"/>
      <c r="C746" s="497"/>
    </row>
    <row r="747" spans="2:3">
      <c r="B747" s="22"/>
    </row>
    <row r="748" spans="2:3" ht="15.75" thickBot="1">
      <c r="B748" s="22" t="s">
        <v>33</v>
      </c>
    </row>
    <row r="749" spans="2:3">
      <c r="B749" s="496">
        <v>2014</v>
      </c>
      <c r="C749" s="496">
        <v>8.4</v>
      </c>
    </row>
    <row r="750" spans="2:3" ht="15.75" thickBot="1">
      <c r="B750" s="497"/>
      <c r="C750" s="497"/>
    </row>
    <row r="751" spans="2:3">
      <c r="B751" s="496">
        <v>2015</v>
      </c>
      <c r="C751" s="496">
        <v>8.1</v>
      </c>
    </row>
    <row r="752" spans="2:3" ht="15.75" thickBot="1">
      <c r="B752" s="497"/>
      <c r="C752" s="497"/>
    </row>
    <row r="753" spans="1:3">
      <c r="B753" s="496">
        <v>2016</v>
      </c>
      <c r="C753" s="496">
        <v>7.8</v>
      </c>
    </row>
    <row r="754" spans="1:3" ht="15.75" thickBot="1">
      <c r="B754" s="497"/>
      <c r="C754" s="497"/>
    </row>
    <row r="755" spans="1:3">
      <c r="B755" s="28"/>
    </row>
    <row r="756" spans="1:3" ht="15.75" thickBot="1">
      <c r="B756" s="22" t="s">
        <v>34</v>
      </c>
    </row>
    <row r="757" spans="1:3">
      <c r="B757" s="29"/>
    </row>
    <row r="758" spans="1:3" ht="15.75" thickBot="1">
      <c r="B758" s="30" t="s">
        <v>35</v>
      </c>
    </row>
    <row r="759" spans="1:3">
      <c r="B759" s="22"/>
    </row>
    <row r="760" spans="1:3">
      <c r="B760" s="25"/>
    </row>
    <row r="761" spans="1:3" ht="15.75" thickBot="1">
      <c r="A761">
        <v>13</v>
      </c>
      <c r="B761" s="25" t="s">
        <v>25</v>
      </c>
    </row>
    <row r="762" spans="1:3">
      <c r="B762" s="496" t="s">
        <v>26</v>
      </c>
      <c r="C762" s="500" t="s">
        <v>70</v>
      </c>
    </row>
    <row r="763" spans="1:3" ht="15.75" thickBot="1">
      <c r="B763" s="497"/>
      <c r="C763" s="501"/>
    </row>
    <row r="764" spans="1:3">
      <c r="B764" s="496" t="s">
        <v>28</v>
      </c>
      <c r="C764" s="500" t="s">
        <v>29</v>
      </c>
    </row>
    <row r="765" spans="1:3" ht="15.75" thickBot="1">
      <c r="B765" s="497"/>
      <c r="C765" s="501"/>
    </row>
    <row r="766" spans="1:3">
      <c r="B766" s="502" t="s">
        <v>30</v>
      </c>
      <c r="C766" s="500">
        <v>155</v>
      </c>
    </row>
    <row r="767" spans="1:3" ht="15.75" thickBot="1">
      <c r="B767" s="503"/>
      <c r="C767" s="501"/>
    </row>
    <row r="768" spans="1:3">
      <c r="B768" s="502" t="s">
        <v>31</v>
      </c>
      <c r="C768" s="496"/>
    </row>
    <row r="769" spans="2:3" ht="15.75" thickBot="1">
      <c r="B769" s="503"/>
      <c r="C769" s="497"/>
    </row>
    <row r="770" spans="2:3">
      <c r="B770" s="28"/>
    </row>
    <row r="771" spans="2:3" ht="15.75" thickBot="1">
      <c r="B771" s="22" t="s">
        <v>32</v>
      </c>
    </row>
    <row r="772" spans="2:3">
      <c r="B772" s="496">
        <v>2011</v>
      </c>
      <c r="C772" s="496">
        <v>1.1000000000000001</v>
      </c>
    </row>
    <row r="773" spans="2:3" ht="15.75" thickBot="1">
      <c r="B773" s="497"/>
      <c r="C773" s="497"/>
    </row>
    <row r="774" spans="2:3">
      <c r="B774" s="496">
        <v>2012</v>
      </c>
      <c r="C774" s="496">
        <v>2.8</v>
      </c>
    </row>
    <row r="775" spans="2:3" ht="15.75" thickBot="1">
      <c r="B775" s="497"/>
      <c r="C775" s="497"/>
    </row>
    <row r="776" spans="2:3">
      <c r="B776" s="496">
        <v>2013</v>
      </c>
      <c r="C776" s="496">
        <v>3.5</v>
      </c>
    </row>
    <row r="777" spans="2:3" ht="15.75" thickBot="1">
      <c r="B777" s="497"/>
      <c r="C777" s="497"/>
    </row>
    <row r="778" spans="2:3">
      <c r="B778" s="22"/>
    </row>
    <row r="779" spans="2:3" ht="15.75" thickBot="1">
      <c r="B779" s="22" t="s">
        <v>33</v>
      </c>
    </row>
    <row r="780" spans="2:3">
      <c r="B780" s="496">
        <v>2014</v>
      </c>
      <c r="C780" s="496">
        <v>5</v>
      </c>
    </row>
    <row r="781" spans="2:3" ht="15.75" thickBot="1">
      <c r="B781" s="497"/>
      <c r="C781" s="497"/>
    </row>
    <row r="782" spans="2:3">
      <c r="B782" s="496">
        <v>2015</v>
      </c>
      <c r="C782" s="496" t="s">
        <v>45</v>
      </c>
    </row>
    <row r="783" spans="2:3" ht="15.75" thickBot="1">
      <c r="B783" s="497"/>
      <c r="C783" s="497"/>
    </row>
    <row r="784" spans="2:3">
      <c r="B784" s="496">
        <v>2016</v>
      </c>
      <c r="C784" s="496" t="s">
        <v>45</v>
      </c>
    </row>
    <row r="785" spans="1:3" ht="15.75" thickBot="1">
      <c r="B785" s="497"/>
      <c r="C785" s="497"/>
    </row>
    <row r="786" spans="1:3">
      <c r="B786" s="28"/>
    </row>
    <row r="787" spans="1:3" ht="15.75" thickBot="1">
      <c r="B787" s="22" t="s">
        <v>34</v>
      </c>
    </row>
    <row r="788" spans="1:3">
      <c r="B788" s="29"/>
    </row>
    <row r="789" spans="1:3" ht="15.75" thickBot="1">
      <c r="B789" s="30" t="s">
        <v>35</v>
      </c>
    </row>
    <row r="790" spans="1:3">
      <c r="B790" s="25"/>
    </row>
    <row r="791" spans="1:3" ht="15.75" thickBot="1">
      <c r="A791">
        <v>14</v>
      </c>
      <c r="B791" s="25" t="s">
        <v>25</v>
      </c>
    </row>
    <row r="792" spans="1:3">
      <c r="B792" s="496" t="s">
        <v>26</v>
      </c>
      <c r="C792" s="500" t="s">
        <v>71</v>
      </c>
    </row>
    <row r="793" spans="1:3" ht="15.75" thickBot="1">
      <c r="B793" s="497"/>
      <c r="C793" s="501"/>
    </row>
    <row r="794" spans="1:3">
      <c r="B794" s="496" t="s">
        <v>28</v>
      </c>
      <c r="C794" s="500" t="s">
        <v>29</v>
      </c>
    </row>
    <row r="795" spans="1:3" ht="15.75" thickBot="1">
      <c r="B795" s="497"/>
      <c r="C795" s="501"/>
    </row>
    <row r="796" spans="1:3">
      <c r="B796" s="502" t="s">
        <v>30</v>
      </c>
      <c r="C796" s="500">
        <v>155</v>
      </c>
    </row>
    <row r="797" spans="1:3" ht="15.75" thickBot="1">
      <c r="B797" s="503"/>
      <c r="C797" s="501"/>
    </row>
    <row r="798" spans="1:3">
      <c r="B798" s="502" t="s">
        <v>31</v>
      </c>
      <c r="C798" s="496"/>
    </row>
    <row r="799" spans="1:3" ht="15.75" thickBot="1">
      <c r="B799" s="503"/>
      <c r="C799" s="497"/>
    </row>
    <row r="800" spans="1:3">
      <c r="B800" s="28"/>
    </row>
    <row r="801" spans="2:3" ht="15.75" thickBot="1">
      <c r="B801" s="22" t="s">
        <v>32</v>
      </c>
    </row>
    <row r="802" spans="2:3">
      <c r="B802" s="496">
        <v>2011</v>
      </c>
      <c r="C802" s="496"/>
    </row>
    <row r="803" spans="2:3" ht="15.75" thickBot="1">
      <c r="B803" s="497"/>
      <c r="C803" s="497"/>
    </row>
    <row r="804" spans="2:3">
      <c r="B804" s="496">
        <v>2012</v>
      </c>
      <c r="C804" s="496"/>
    </row>
    <row r="805" spans="2:3" ht="15.75" thickBot="1">
      <c r="B805" s="497"/>
      <c r="C805" s="497"/>
    </row>
    <row r="806" spans="2:3">
      <c r="B806" s="496">
        <v>2013</v>
      </c>
      <c r="C806" s="496">
        <v>2</v>
      </c>
    </row>
    <row r="807" spans="2:3" ht="15.75" thickBot="1">
      <c r="B807" s="497"/>
      <c r="C807" s="497"/>
    </row>
    <row r="808" spans="2:3">
      <c r="B808" s="22"/>
    </row>
    <row r="809" spans="2:3" ht="15.75" thickBot="1">
      <c r="B809" s="22" t="s">
        <v>33</v>
      </c>
    </row>
    <row r="810" spans="2:3">
      <c r="B810" s="496">
        <v>2014</v>
      </c>
      <c r="C810" s="496">
        <v>2.5</v>
      </c>
    </row>
    <row r="811" spans="2:3" ht="15.75" thickBot="1">
      <c r="B811" s="497"/>
      <c r="C811" s="497"/>
    </row>
    <row r="812" spans="2:3">
      <c r="B812" s="496">
        <v>2015</v>
      </c>
      <c r="C812" s="496" t="s">
        <v>45</v>
      </c>
    </row>
    <row r="813" spans="2:3" ht="15.75" thickBot="1">
      <c r="B813" s="497"/>
      <c r="C813" s="497"/>
    </row>
    <row r="814" spans="2:3">
      <c r="B814" s="496">
        <v>2016</v>
      </c>
      <c r="C814" s="496" t="s">
        <v>45</v>
      </c>
    </row>
    <row r="815" spans="2:3" ht="15.75" thickBot="1">
      <c r="B815" s="497"/>
      <c r="C815" s="497"/>
    </row>
    <row r="816" spans="2:3">
      <c r="B816" s="28"/>
    </row>
    <row r="817" spans="1:3" ht="15.75" thickBot="1">
      <c r="B817" s="22" t="s">
        <v>34</v>
      </c>
    </row>
    <row r="818" spans="1:3">
      <c r="B818" s="29"/>
    </row>
    <row r="819" spans="1:3" ht="15.75" thickBot="1">
      <c r="B819" s="30" t="s">
        <v>35</v>
      </c>
    </row>
    <row r="820" spans="1:3">
      <c r="B820" s="25"/>
    </row>
    <row r="821" spans="1:3" ht="15.75" thickBot="1">
      <c r="A821">
        <v>15</v>
      </c>
      <c r="B821" s="25" t="s">
        <v>25</v>
      </c>
    </row>
    <row r="822" spans="1:3">
      <c r="B822" s="496" t="s">
        <v>26</v>
      </c>
      <c r="C822" s="500" t="s">
        <v>72</v>
      </c>
    </row>
    <row r="823" spans="1:3" ht="15.75" thickBot="1">
      <c r="B823" s="497"/>
      <c r="C823" s="501"/>
    </row>
    <row r="824" spans="1:3">
      <c r="B824" s="496" t="s">
        <v>28</v>
      </c>
      <c r="C824" s="500" t="s">
        <v>29</v>
      </c>
    </row>
    <row r="825" spans="1:3" ht="15.75" thickBot="1">
      <c r="B825" s="497"/>
      <c r="C825" s="501"/>
    </row>
    <row r="826" spans="1:3">
      <c r="B826" s="502" t="s">
        <v>30</v>
      </c>
      <c r="C826" s="500">
        <v>155</v>
      </c>
    </row>
    <row r="827" spans="1:3" ht="15.75" thickBot="1">
      <c r="B827" s="503"/>
      <c r="C827" s="501"/>
    </row>
    <row r="828" spans="1:3">
      <c r="B828" s="502" t="s">
        <v>31</v>
      </c>
      <c r="C828" s="496"/>
    </row>
    <row r="829" spans="1:3" ht="15.75" thickBot="1">
      <c r="B829" s="503"/>
      <c r="C829" s="497"/>
    </row>
    <row r="830" spans="1:3">
      <c r="B830" s="28"/>
    </row>
    <row r="831" spans="1:3" ht="15.75" thickBot="1">
      <c r="B831" s="22" t="s">
        <v>32</v>
      </c>
    </row>
    <row r="832" spans="1:3">
      <c r="B832" s="496">
        <v>2011</v>
      </c>
      <c r="C832" s="496"/>
    </row>
    <row r="833" spans="2:3" ht="15.75" thickBot="1">
      <c r="B833" s="497"/>
      <c r="C833" s="497"/>
    </row>
    <row r="834" spans="2:3">
      <c r="B834" s="496">
        <v>2012</v>
      </c>
      <c r="C834" s="496"/>
    </row>
    <row r="835" spans="2:3" ht="15.75" thickBot="1">
      <c r="B835" s="497"/>
      <c r="C835" s="497"/>
    </row>
    <row r="836" spans="2:3">
      <c r="B836" s="496">
        <v>2013</v>
      </c>
      <c r="C836" s="496">
        <v>1</v>
      </c>
    </row>
    <row r="837" spans="2:3" ht="15.75" thickBot="1">
      <c r="B837" s="497"/>
      <c r="C837" s="497"/>
    </row>
    <row r="838" spans="2:3">
      <c r="B838" s="22"/>
    </row>
    <row r="839" spans="2:3" ht="15.75" thickBot="1">
      <c r="B839" s="22" t="s">
        <v>33</v>
      </c>
    </row>
    <row r="840" spans="2:3">
      <c r="B840" s="496">
        <v>2014</v>
      </c>
      <c r="C840" s="496">
        <v>1.5</v>
      </c>
    </row>
    <row r="841" spans="2:3" ht="15.75" thickBot="1">
      <c r="B841" s="497"/>
      <c r="C841" s="497"/>
    </row>
    <row r="842" spans="2:3">
      <c r="B842" s="496">
        <v>2015</v>
      </c>
      <c r="C842" s="496" t="s">
        <v>45</v>
      </c>
    </row>
    <row r="843" spans="2:3" ht="15.75" thickBot="1">
      <c r="B843" s="497"/>
      <c r="C843" s="497"/>
    </row>
    <row r="844" spans="2:3">
      <c r="B844" s="496">
        <v>2016</v>
      </c>
      <c r="C844" s="496" t="s">
        <v>45</v>
      </c>
    </row>
    <row r="845" spans="2:3" ht="15.75" thickBot="1">
      <c r="B845" s="497"/>
      <c r="C845" s="497"/>
    </row>
    <row r="846" spans="2:3">
      <c r="B846" s="28"/>
    </row>
    <row r="847" spans="2:3" ht="15.75" thickBot="1">
      <c r="B847" s="22" t="s">
        <v>34</v>
      </c>
    </row>
    <row r="848" spans="2:3">
      <c r="B848" s="29"/>
    </row>
    <row r="849" spans="2:3" ht="15.75" thickBot="1">
      <c r="B849" s="30" t="s">
        <v>35</v>
      </c>
    </row>
    <row r="850" spans="2:3" ht="15.75" thickBot="1">
      <c r="B850" s="22" t="s">
        <v>21</v>
      </c>
    </row>
    <row r="851" spans="2:3">
      <c r="B851" s="29"/>
    </row>
    <row r="852" spans="2:3" ht="15.75" thickBot="1">
      <c r="B852" s="24" t="s">
        <v>73</v>
      </c>
    </row>
    <row r="853" spans="2:3">
      <c r="B853" s="22"/>
    </row>
    <row r="854" spans="2:3">
      <c r="B854" s="22"/>
    </row>
    <row r="855" spans="2:3" ht="15.75" thickBot="1">
      <c r="B855" s="22" t="s">
        <v>23</v>
      </c>
    </row>
    <row r="856" spans="2:3">
      <c r="B856" s="35"/>
    </row>
    <row r="857" spans="2:3" ht="30.75" thickBot="1">
      <c r="B857" s="24" t="s">
        <v>74</v>
      </c>
    </row>
    <row r="858" spans="2:3">
      <c r="B858" s="25"/>
    </row>
    <row r="859" spans="2:3" ht="15.75" thickBot="1">
      <c r="B859" s="25" t="s">
        <v>25</v>
      </c>
    </row>
    <row r="860" spans="2:3">
      <c r="B860" s="496" t="s">
        <v>26</v>
      </c>
      <c r="C860" s="500" t="s">
        <v>75</v>
      </c>
    </row>
    <row r="861" spans="2:3" ht="15.75" thickBot="1">
      <c r="B861" s="497"/>
      <c r="C861" s="501"/>
    </row>
    <row r="862" spans="2:3">
      <c r="B862" s="496" t="s">
        <v>28</v>
      </c>
      <c r="C862" s="500" t="s">
        <v>76</v>
      </c>
    </row>
    <row r="863" spans="2:3" ht="15.75" thickBot="1">
      <c r="B863" s="497"/>
      <c r="C863" s="501"/>
    </row>
    <row r="864" spans="2:3">
      <c r="B864" s="502" t="s">
        <v>30</v>
      </c>
      <c r="C864" s="500">
        <v>513</v>
      </c>
    </row>
    <row r="865" spans="2:3" ht="15.75" thickBot="1">
      <c r="B865" s="503"/>
      <c r="C865" s="501"/>
    </row>
    <row r="866" spans="2:3">
      <c r="B866" s="502" t="s">
        <v>31</v>
      </c>
      <c r="C866" s="496"/>
    </row>
    <row r="867" spans="2:3" ht="15.75" thickBot="1">
      <c r="B867" s="503"/>
      <c r="C867" s="497"/>
    </row>
    <row r="868" spans="2:3">
      <c r="B868" s="28"/>
    </row>
    <row r="869" spans="2:3" ht="15.75" thickBot="1">
      <c r="B869" s="22" t="s">
        <v>32</v>
      </c>
    </row>
    <row r="870" spans="2:3">
      <c r="B870" s="496">
        <v>2011</v>
      </c>
      <c r="C870" s="496">
        <v>58.7</v>
      </c>
    </row>
    <row r="871" spans="2:3" ht="15.75" thickBot="1">
      <c r="B871" s="497"/>
      <c r="C871" s="497"/>
    </row>
    <row r="872" spans="2:3">
      <c r="B872" s="496">
        <v>2012</v>
      </c>
      <c r="C872" s="496">
        <v>58.58</v>
      </c>
    </row>
    <row r="873" spans="2:3" ht="15.75" thickBot="1">
      <c r="B873" s="497"/>
      <c r="C873" s="497"/>
    </row>
    <row r="874" spans="2:3">
      <c r="B874" s="496">
        <v>2013</v>
      </c>
      <c r="C874" s="496">
        <v>58.81</v>
      </c>
    </row>
    <row r="875" spans="2:3" ht="15.75" thickBot="1">
      <c r="B875" s="497"/>
      <c r="C875" s="497"/>
    </row>
    <row r="876" spans="2:3">
      <c r="B876" s="22"/>
    </row>
    <row r="877" spans="2:3" ht="15.75" thickBot="1">
      <c r="B877" s="22" t="s">
        <v>33</v>
      </c>
    </row>
    <row r="878" spans="2:3">
      <c r="B878" s="496">
        <v>2014</v>
      </c>
      <c r="C878" s="496">
        <v>57.69</v>
      </c>
    </row>
    <row r="879" spans="2:3" ht="15.75" thickBot="1">
      <c r="B879" s="497"/>
      <c r="C879" s="497"/>
    </row>
    <row r="880" spans="2:3">
      <c r="B880" s="496">
        <v>2015</v>
      </c>
      <c r="C880" s="496">
        <v>55.85</v>
      </c>
    </row>
    <row r="881" spans="2:3" ht="15.75" thickBot="1">
      <c r="B881" s="497"/>
      <c r="C881" s="497"/>
    </row>
    <row r="882" spans="2:3">
      <c r="B882" s="496">
        <v>2016</v>
      </c>
      <c r="C882" s="496">
        <v>54.04</v>
      </c>
    </row>
    <row r="883" spans="2:3" ht="15.75" thickBot="1">
      <c r="B883" s="497"/>
      <c r="C883" s="497"/>
    </row>
    <row r="884" spans="2:3">
      <c r="B884" s="28"/>
    </row>
    <row r="885" spans="2:3" ht="15.75" thickBot="1">
      <c r="B885" s="22" t="s">
        <v>34</v>
      </c>
    </row>
    <row r="886" spans="2:3">
      <c r="B886" s="29"/>
    </row>
    <row r="887" spans="2:3" ht="26.25" thickBot="1">
      <c r="B887" s="32" t="s">
        <v>77</v>
      </c>
    </row>
    <row r="888" spans="2:3">
      <c r="B888" s="22"/>
    </row>
    <row r="889" spans="2:3" ht="15.75" thickBot="1">
      <c r="B889" s="22" t="s">
        <v>21</v>
      </c>
    </row>
    <row r="890" spans="2:3">
      <c r="B890" s="29"/>
    </row>
    <row r="891" spans="2:3" ht="15.75" thickBot="1">
      <c r="B891" s="24" t="s">
        <v>73</v>
      </c>
    </row>
    <row r="892" spans="2:3">
      <c r="B892" s="22"/>
    </row>
    <row r="893" spans="2:3">
      <c r="B893" s="22"/>
    </row>
    <row r="894" spans="2:3" ht="15.75" thickBot="1">
      <c r="B894" s="22" t="s">
        <v>23</v>
      </c>
    </row>
    <row r="895" spans="2:3">
      <c r="B895" s="29"/>
    </row>
    <row r="896" spans="2:3" ht="30.75" thickBot="1">
      <c r="B896" s="24" t="s">
        <v>74</v>
      </c>
    </row>
    <row r="897" spans="2:3">
      <c r="B897" s="25"/>
    </row>
    <row r="898" spans="2:3" ht="15.75" thickBot="1">
      <c r="B898" s="25" t="s">
        <v>25</v>
      </c>
    </row>
    <row r="899" spans="2:3">
      <c r="B899" s="496" t="s">
        <v>26</v>
      </c>
      <c r="C899" s="500" t="s">
        <v>78</v>
      </c>
    </row>
    <row r="900" spans="2:3" ht="15.75" thickBot="1">
      <c r="B900" s="497"/>
      <c r="C900" s="501"/>
    </row>
    <row r="901" spans="2:3">
      <c r="B901" s="496" t="s">
        <v>28</v>
      </c>
      <c r="C901" s="500" t="s">
        <v>76</v>
      </c>
    </row>
    <row r="902" spans="2:3" ht="15.75" thickBot="1">
      <c r="B902" s="497"/>
      <c r="C902" s="501"/>
    </row>
    <row r="903" spans="2:3">
      <c r="B903" s="502" t="s">
        <v>30</v>
      </c>
      <c r="C903" s="500">
        <v>513</v>
      </c>
    </row>
    <row r="904" spans="2:3" ht="15.75" thickBot="1">
      <c r="B904" s="503"/>
      <c r="C904" s="501"/>
    </row>
    <row r="905" spans="2:3">
      <c r="B905" s="502" t="s">
        <v>31</v>
      </c>
      <c r="C905" s="496"/>
    </row>
    <row r="906" spans="2:3" ht="15.75" thickBot="1">
      <c r="B906" s="503"/>
      <c r="C906" s="497"/>
    </row>
    <row r="907" spans="2:3">
      <c r="B907" s="28"/>
    </row>
    <row r="908" spans="2:3" ht="15.75" thickBot="1">
      <c r="B908" s="22" t="s">
        <v>32</v>
      </c>
    </row>
    <row r="909" spans="2:3">
      <c r="B909" s="496">
        <v>2011</v>
      </c>
      <c r="C909" s="496">
        <v>0.97</v>
      </c>
    </row>
    <row r="910" spans="2:3" ht="15.75" thickBot="1">
      <c r="B910" s="497"/>
      <c r="C910" s="497"/>
    </row>
    <row r="911" spans="2:3">
      <c r="B911" s="496">
        <v>2012</v>
      </c>
      <c r="C911" s="496">
        <v>0</v>
      </c>
    </row>
    <row r="912" spans="2:3" ht="15.75" thickBot="1">
      <c r="B912" s="497"/>
      <c r="C912" s="497"/>
    </row>
    <row r="913" spans="2:3">
      <c r="B913" s="496">
        <v>2013</v>
      </c>
      <c r="C913" s="496">
        <v>0.8</v>
      </c>
    </row>
    <row r="914" spans="2:3" ht="15.75" thickBot="1">
      <c r="B914" s="497"/>
      <c r="C914" s="497"/>
    </row>
    <row r="915" spans="2:3">
      <c r="B915" s="22"/>
    </row>
    <row r="916" spans="2:3" ht="15.75" thickBot="1">
      <c r="B916" s="22" t="s">
        <v>33</v>
      </c>
    </row>
    <row r="917" spans="2:3">
      <c r="B917" s="496">
        <v>2014</v>
      </c>
      <c r="C917" s="496">
        <v>0.7</v>
      </c>
    </row>
    <row r="918" spans="2:3" ht="15.75" thickBot="1">
      <c r="B918" s="497"/>
      <c r="C918" s="497"/>
    </row>
    <row r="919" spans="2:3">
      <c r="B919" s="496">
        <v>2015</v>
      </c>
      <c r="C919" s="496" t="s">
        <v>45</v>
      </c>
    </row>
    <row r="920" spans="2:3" ht="15.75" thickBot="1">
      <c r="B920" s="497"/>
      <c r="C920" s="497"/>
    </row>
    <row r="921" spans="2:3">
      <c r="B921" s="496">
        <v>2016</v>
      </c>
      <c r="C921" s="496" t="s">
        <v>45</v>
      </c>
    </row>
    <row r="922" spans="2:3" ht="15.75" thickBot="1">
      <c r="B922" s="497"/>
      <c r="C922" s="497"/>
    </row>
    <row r="923" spans="2:3">
      <c r="B923" s="28"/>
    </row>
    <row r="924" spans="2:3" ht="15.75" thickBot="1">
      <c r="B924" s="22" t="s">
        <v>34</v>
      </c>
    </row>
    <row r="925" spans="2:3">
      <c r="B925" s="29"/>
    </row>
    <row r="926" spans="2:3" ht="15.75" thickBot="1">
      <c r="B926" s="32" t="s">
        <v>79</v>
      </c>
    </row>
    <row r="927" spans="2:3">
      <c r="B927" s="22"/>
    </row>
    <row r="928" spans="2:3" ht="15.75" thickBot="1">
      <c r="B928" s="22" t="s">
        <v>21</v>
      </c>
    </row>
    <row r="929" spans="2:3">
      <c r="B929" s="29"/>
    </row>
    <row r="930" spans="2:3" ht="15.75" thickBot="1">
      <c r="B930" s="24" t="s">
        <v>73</v>
      </c>
    </row>
    <row r="931" spans="2:3">
      <c r="B931" s="22"/>
    </row>
    <row r="932" spans="2:3">
      <c r="B932" s="22"/>
    </row>
    <row r="933" spans="2:3" ht="15.75" thickBot="1">
      <c r="B933" s="22" t="s">
        <v>23</v>
      </c>
    </row>
    <row r="934" spans="2:3">
      <c r="B934" s="29"/>
    </row>
    <row r="935" spans="2:3" ht="30.75" thickBot="1">
      <c r="B935" s="24" t="s">
        <v>74</v>
      </c>
    </row>
    <row r="936" spans="2:3">
      <c r="B936" s="25"/>
    </row>
    <row r="937" spans="2:3" ht="15.75" thickBot="1">
      <c r="B937" s="25" t="s">
        <v>25</v>
      </c>
    </row>
    <row r="938" spans="2:3">
      <c r="B938" s="496" t="s">
        <v>26</v>
      </c>
      <c r="C938" s="500" t="s">
        <v>80</v>
      </c>
    </row>
    <row r="939" spans="2:3" ht="15.75" thickBot="1">
      <c r="B939" s="497"/>
      <c r="C939" s="501"/>
    </row>
    <row r="940" spans="2:3">
      <c r="B940" s="496" t="s">
        <v>28</v>
      </c>
      <c r="C940" s="500" t="s">
        <v>76</v>
      </c>
    </row>
    <row r="941" spans="2:3" ht="15.75" thickBot="1">
      <c r="B941" s="497"/>
      <c r="C941" s="501"/>
    </row>
    <row r="942" spans="2:3">
      <c r="B942" s="502" t="s">
        <v>30</v>
      </c>
      <c r="C942" s="500">
        <v>513</v>
      </c>
    </row>
    <row r="943" spans="2:3" ht="15.75" thickBot="1">
      <c r="B943" s="503"/>
      <c r="C943" s="501"/>
    </row>
    <row r="944" spans="2:3">
      <c r="B944" s="502" t="s">
        <v>31</v>
      </c>
      <c r="C944" s="496"/>
    </row>
    <row r="945" spans="2:3" ht="15.75" thickBot="1">
      <c r="B945" s="503"/>
      <c r="C945" s="497"/>
    </row>
    <row r="946" spans="2:3">
      <c r="B946" s="28"/>
    </row>
    <row r="947" spans="2:3" ht="15.75" thickBot="1">
      <c r="B947" s="22" t="s">
        <v>32</v>
      </c>
    </row>
    <row r="948" spans="2:3">
      <c r="B948" s="496">
        <v>2011</v>
      </c>
      <c r="C948" s="496">
        <v>2.76</v>
      </c>
    </row>
    <row r="949" spans="2:3" ht="15.75" thickBot="1">
      <c r="B949" s="497"/>
      <c r="C949" s="497"/>
    </row>
    <row r="950" spans="2:3">
      <c r="B950" s="496">
        <v>2012</v>
      </c>
      <c r="C950" s="496">
        <v>3.31</v>
      </c>
    </row>
    <row r="951" spans="2:3" ht="15.75" thickBot="1">
      <c r="B951" s="497"/>
      <c r="C951" s="497"/>
    </row>
    <row r="952" spans="2:3">
      <c r="B952" s="496">
        <v>2013</v>
      </c>
      <c r="C952" s="496">
        <v>3.2</v>
      </c>
    </row>
    <row r="953" spans="2:3" ht="15.75" thickBot="1">
      <c r="B953" s="497"/>
      <c r="C953" s="497"/>
    </row>
    <row r="954" spans="2:3">
      <c r="B954" s="22"/>
    </row>
    <row r="955" spans="2:3" ht="15.75" thickBot="1">
      <c r="B955" s="22" t="s">
        <v>33</v>
      </c>
    </row>
    <row r="956" spans="2:3">
      <c r="B956" s="496">
        <v>2014</v>
      </c>
      <c r="C956" s="496">
        <v>3.1</v>
      </c>
    </row>
    <row r="957" spans="2:3" ht="15.75" thickBot="1">
      <c r="B957" s="497"/>
      <c r="C957" s="497"/>
    </row>
    <row r="958" spans="2:3">
      <c r="B958" s="496">
        <v>2015</v>
      </c>
      <c r="C958" s="496" t="s">
        <v>45</v>
      </c>
    </row>
    <row r="959" spans="2:3" ht="15.75" thickBot="1">
      <c r="B959" s="497"/>
      <c r="C959" s="497"/>
    </row>
    <row r="960" spans="2:3">
      <c r="B960" s="496">
        <v>2016</v>
      </c>
      <c r="C960" s="496" t="s">
        <v>45</v>
      </c>
    </row>
    <row r="961" spans="2:3" ht="15.75" thickBot="1">
      <c r="B961" s="497"/>
      <c r="C961" s="497"/>
    </row>
    <row r="962" spans="2:3">
      <c r="B962" s="28"/>
    </row>
    <row r="963" spans="2:3" ht="15.75" thickBot="1">
      <c r="B963" s="22" t="s">
        <v>34</v>
      </c>
    </row>
    <row r="964" spans="2:3">
      <c r="B964" s="29"/>
    </row>
    <row r="965" spans="2:3" ht="15.75" thickBot="1">
      <c r="B965" s="32" t="s">
        <v>81</v>
      </c>
    </row>
    <row r="966" spans="2:3">
      <c r="B966" s="22"/>
    </row>
    <row r="967" spans="2:3" ht="15.75" thickBot="1">
      <c r="B967" s="22" t="s">
        <v>21</v>
      </c>
    </row>
    <row r="968" spans="2:3">
      <c r="B968" s="29"/>
    </row>
    <row r="969" spans="2:3" ht="15.75" thickBot="1">
      <c r="B969" s="24" t="s">
        <v>73</v>
      </c>
    </row>
    <row r="970" spans="2:3">
      <c r="B970" s="22"/>
    </row>
    <row r="971" spans="2:3">
      <c r="B971" s="22"/>
    </row>
    <row r="972" spans="2:3" ht="15.75" thickBot="1">
      <c r="B972" s="22" t="s">
        <v>23</v>
      </c>
    </row>
    <row r="973" spans="2:3">
      <c r="B973" s="29"/>
    </row>
    <row r="974" spans="2:3" ht="30.75" thickBot="1">
      <c r="B974" s="24" t="s">
        <v>74</v>
      </c>
    </row>
    <row r="975" spans="2:3">
      <c r="B975" s="25"/>
    </row>
    <row r="976" spans="2:3" ht="15.75" thickBot="1">
      <c r="B976" s="25" t="s">
        <v>25</v>
      </c>
    </row>
    <row r="977" spans="2:3">
      <c r="B977" s="496" t="s">
        <v>26</v>
      </c>
      <c r="C977" s="500" t="s">
        <v>82</v>
      </c>
    </row>
    <row r="978" spans="2:3" ht="15.75" thickBot="1">
      <c r="B978" s="497"/>
      <c r="C978" s="501"/>
    </row>
    <row r="979" spans="2:3">
      <c r="B979" s="496" t="s">
        <v>28</v>
      </c>
      <c r="C979" s="500" t="s">
        <v>76</v>
      </c>
    </row>
    <row r="980" spans="2:3" ht="15.75" thickBot="1">
      <c r="B980" s="497"/>
      <c r="C980" s="501"/>
    </row>
    <row r="981" spans="2:3">
      <c r="B981" s="502" t="s">
        <v>30</v>
      </c>
      <c r="C981" s="500">
        <v>513</v>
      </c>
    </row>
    <row r="982" spans="2:3" ht="15.75" thickBot="1">
      <c r="B982" s="503"/>
      <c r="C982" s="501"/>
    </row>
    <row r="983" spans="2:3">
      <c r="B983" s="502" t="s">
        <v>31</v>
      </c>
      <c r="C983" s="496"/>
    </row>
    <row r="984" spans="2:3" ht="15.75" thickBot="1">
      <c r="B984" s="503"/>
      <c r="C984" s="497"/>
    </row>
    <row r="985" spans="2:3">
      <c r="B985" s="28"/>
    </row>
    <row r="986" spans="2:3" ht="15.75" thickBot="1">
      <c r="B986" s="22" t="s">
        <v>32</v>
      </c>
    </row>
    <row r="987" spans="2:3">
      <c r="B987" s="496">
        <v>2011</v>
      </c>
      <c r="C987" s="496">
        <v>5.52</v>
      </c>
    </row>
    <row r="988" spans="2:3" ht="15.75" thickBot="1">
      <c r="B988" s="497"/>
      <c r="C988" s="497"/>
    </row>
    <row r="989" spans="2:3">
      <c r="B989" s="496">
        <v>2012</v>
      </c>
      <c r="C989" s="496" t="s">
        <v>45</v>
      </c>
    </row>
    <row r="990" spans="2:3" ht="15.75" thickBot="1">
      <c r="B990" s="497"/>
      <c r="C990" s="497"/>
    </row>
    <row r="991" spans="2:3">
      <c r="B991" s="496">
        <v>2013</v>
      </c>
      <c r="C991" s="496">
        <v>4.9000000000000004</v>
      </c>
    </row>
    <row r="992" spans="2:3" ht="15.75" thickBot="1">
      <c r="B992" s="497"/>
      <c r="C992" s="497"/>
    </row>
    <row r="993" spans="2:3">
      <c r="B993" s="22"/>
    </row>
    <row r="994" spans="2:3" ht="15.75" thickBot="1">
      <c r="B994" s="22" t="s">
        <v>33</v>
      </c>
    </row>
    <row r="995" spans="2:3">
      <c r="B995" s="496">
        <v>2014</v>
      </c>
      <c r="C995" s="496">
        <v>4.5</v>
      </c>
    </row>
    <row r="996" spans="2:3" ht="15.75" thickBot="1">
      <c r="B996" s="497"/>
      <c r="C996" s="497"/>
    </row>
    <row r="997" spans="2:3">
      <c r="B997" s="496">
        <v>2015</v>
      </c>
      <c r="C997" s="496" t="s">
        <v>45</v>
      </c>
    </row>
    <row r="998" spans="2:3" ht="15.75" thickBot="1">
      <c r="B998" s="497"/>
      <c r="C998" s="497"/>
    </row>
    <row r="999" spans="2:3">
      <c r="B999" s="496">
        <v>2016</v>
      </c>
      <c r="C999" s="496" t="s">
        <v>45</v>
      </c>
    </row>
    <row r="1000" spans="2:3" ht="15.75" thickBot="1">
      <c r="B1000" s="497"/>
      <c r="C1000" s="497"/>
    </row>
    <row r="1001" spans="2:3">
      <c r="B1001" s="28"/>
    </row>
    <row r="1002" spans="2:3" ht="15.75" thickBot="1">
      <c r="B1002" s="22" t="s">
        <v>34</v>
      </c>
    </row>
    <row r="1003" spans="2:3">
      <c r="B1003" s="29"/>
    </row>
    <row r="1004" spans="2:3" ht="15.75" thickBot="1">
      <c r="B1004" s="32" t="s">
        <v>83</v>
      </c>
    </row>
    <row r="1005" spans="2:3">
      <c r="B1005" s="22"/>
    </row>
    <row r="1006" spans="2:3" ht="15.75" thickBot="1">
      <c r="B1006" s="22" t="s">
        <v>21</v>
      </c>
    </row>
    <row r="1007" spans="2:3">
      <c r="B1007" s="29"/>
    </row>
    <row r="1008" spans="2:3" ht="15.75" thickBot="1">
      <c r="B1008" s="24" t="s">
        <v>73</v>
      </c>
    </row>
    <row r="1009" spans="2:3">
      <c r="B1009" s="22"/>
    </row>
    <row r="1010" spans="2:3">
      <c r="B1010" s="22"/>
    </row>
    <row r="1011" spans="2:3" ht="15.75" thickBot="1">
      <c r="B1011" s="22" t="s">
        <v>23</v>
      </c>
    </row>
    <row r="1012" spans="2:3">
      <c r="B1012" s="29"/>
    </row>
    <row r="1013" spans="2:3" ht="30.75" thickBot="1">
      <c r="B1013" s="24" t="s">
        <v>74</v>
      </c>
    </row>
    <row r="1014" spans="2:3">
      <c r="B1014" s="25"/>
    </row>
    <row r="1015" spans="2:3" ht="15.75" thickBot="1">
      <c r="B1015" s="25" t="s">
        <v>25</v>
      </c>
    </row>
    <row r="1016" spans="2:3">
      <c r="B1016" s="496" t="s">
        <v>26</v>
      </c>
      <c r="C1016" s="500" t="s">
        <v>84</v>
      </c>
    </row>
    <row r="1017" spans="2:3" ht="15.75" thickBot="1">
      <c r="B1017" s="497"/>
      <c r="C1017" s="501"/>
    </row>
    <row r="1018" spans="2:3">
      <c r="B1018" s="496" t="s">
        <v>28</v>
      </c>
      <c r="C1018" s="500" t="s">
        <v>29</v>
      </c>
    </row>
    <row r="1019" spans="2:3" ht="15.75" thickBot="1">
      <c r="B1019" s="497"/>
      <c r="C1019" s="501"/>
    </row>
    <row r="1020" spans="2:3">
      <c r="B1020" s="502" t="s">
        <v>30</v>
      </c>
      <c r="C1020" s="500">
        <v>155</v>
      </c>
    </row>
    <row r="1021" spans="2:3" ht="15.75" thickBot="1">
      <c r="B1021" s="503"/>
      <c r="C1021" s="501"/>
    </row>
    <row r="1022" spans="2:3">
      <c r="B1022" s="502" t="s">
        <v>31</v>
      </c>
      <c r="C1022" s="496"/>
    </row>
    <row r="1023" spans="2:3" ht="15.75" thickBot="1">
      <c r="B1023" s="503"/>
      <c r="C1023" s="497"/>
    </row>
    <row r="1024" spans="2:3">
      <c r="B1024" s="28"/>
    </row>
    <row r="1025" spans="2:3" ht="15.75" thickBot="1">
      <c r="B1025" s="22" t="s">
        <v>32</v>
      </c>
    </row>
    <row r="1026" spans="2:3">
      <c r="B1026" s="496">
        <v>2011</v>
      </c>
      <c r="C1026" s="496">
        <v>9.6</v>
      </c>
    </row>
    <row r="1027" spans="2:3" ht="15.75" thickBot="1">
      <c r="B1027" s="497"/>
      <c r="C1027" s="497"/>
    </row>
    <row r="1028" spans="2:3">
      <c r="B1028" s="496">
        <v>2012</v>
      </c>
      <c r="C1028" s="496" t="s">
        <v>45</v>
      </c>
    </row>
    <row r="1029" spans="2:3" ht="15.75" thickBot="1">
      <c r="B1029" s="497"/>
      <c r="C1029" s="497"/>
    </row>
    <row r="1030" spans="2:3">
      <c r="B1030" s="496">
        <v>2013</v>
      </c>
      <c r="C1030" s="496">
        <v>11</v>
      </c>
    </row>
    <row r="1031" spans="2:3" ht="15.75" thickBot="1">
      <c r="B1031" s="497"/>
      <c r="C1031" s="497"/>
    </row>
    <row r="1032" spans="2:3">
      <c r="B1032" s="22"/>
    </row>
    <row r="1033" spans="2:3" ht="15.75" thickBot="1">
      <c r="B1033" s="22" t="s">
        <v>33</v>
      </c>
    </row>
    <row r="1034" spans="2:3">
      <c r="B1034" s="496">
        <v>2014</v>
      </c>
      <c r="C1034" s="496">
        <v>11.7</v>
      </c>
    </row>
    <row r="1035" spans="2:3" ht="15.75" thickBot="1">
      <c r="B1035" s="497"/>
      <c r="C1035" s="497"/>
    </row>
    <row r="1036" spans="2:3">
      <c r="B1036" s="496">
        <v>2015</v>
      </c>
      <c r="C1036" s="496" t="s">
        <v>45</v>
      </c>
    </row>
    <row r="1037" spans="2:3" ht="15.75" thickBot="1">
      <c r="B1037" s="497"/>
      <c r="C1037" s="497"/>
    </row>
    <row r="1038" spans="2:3">
      <c r="B1038" s="496">
        <v>2016</v>
      </c>
      <c r="C1038" s="496" t="s">
        <v>45</v>
      </c>
    </row>
    <row r="1039" spans="2:3" ht="15.75" thickBot="1">
      <c r="B1039" s="497"/>
      <c r="C1039" s="497"/>
    </row>
    <row r="1040" spans="2:3">
      <c r="B1040" s="28"/>
    </row>
    <row r="1041" spans="2:3" ht="15.75" thickBot="1">
      <c r="B1041" s="22" t="s">
        <v>34</v>
      </c>
    </row>
    <row r="1042" spans="2:3">
      <c r="B1042" s="29"/>
    </row>
    <row r="1043" spans="2:3" ht="15.75" thickBot="1">
      <c r="B1043" s="30" t="s">
        <v>35</v>
      </c>
    </row>
    <row r="1044" spans="2:3" ht="15.75" thickBot="1">
      <c r="B1044" s="22" t="s">
        <v>21</v>
      </c>
    </row>
    <row r="1045" spans="2:3">
      <c r="B1045" s="35"/>
    </row>
    <row r="1046" spans="2:3" ht="15.75" thickBot="1">
      <c r="B1046" s="24" t="s">
        <v>85</v>
      </c>
    </row>
    <row r="1047" spans="2:3">
      <c r="B1047" s="22"/>
    </row>
    <row r="1048" spans="2:3">
      <c r="B1048" s="22"/>
    </row>
    <row r="1049" spans="2:3" ht="15.75" thickBot="1">
      <c r="B1049" s="22" t="s">
        <v>23</v>
      </c>
    </row>
    <row r="1050" spans="2:3">
      <c r="B1050" s="29"/>
    </row>
    <row r="1051" spans="2:3" ht="30.75" thickBot="1">
      <c r="B1051" s="24" t="s">
        <v>86</v>
      </c>
    </row>
    <row r="1052" spans="2:3">
      <c r="B1052" s="25"/>
    </row>
    <row r="1053" spans="2:3" ht="15.75" thickBot="1">
      <c r="B1053" s="25" t="s">
        <v>25</v>
      </c>
    </row>
    <row r="1054" spans="2:3">
      <c r="B1054" s="496" t="s">
        <v>26</v>
      </c>
      <c r="C1054" s="500" t="s">
        <v>87</v>
      </c>
    </row>
    <row r="1055" spans="2:3" ht="15.75" thickBot="1">
      <c r="B1055" s="497"/>
      <c r="C1055" s="501"/>
    </row>
    <row r="1056" spans="2:3">
      <c r="B1056" s="496" t="s">
        <v>28</v>
      </c>
      <c r="C1056" s="500" t="s">
        <v>76</v>
      </c>
    </row>
    <row r="1057" spans="2:3" ht="15.75" thickBot="1">
      <c r="B1057" s="497"/>
      <c r="C1057" s="501"/>
    </row>
    <row r="1058" spans="2:3">
      <c r="B1058" s="502" t="s">
        <v>30</v>
      </c>
      <c r="C1058" s="500">
        <v>513</v>
      </c>
    </row>
    <row r="1059" spans="2:3" ht="15.75" thickBot="1">
      <c r="B1059" s="503"/>
      <c r="C1059" s="501"/>
    </row>
    <row r="1060" spans="2:3">
      <c r="B1060" s="502" t="s">
        <v>31</v>
      </c>
      <c r="C1060" s="496"/>
    </row>
    <row r="1061" spans="2:3" ht="15.75" thickBot="1">
      <c r="B1061" s="503"/>
      <c r="C1061" s="497"/>
    </row>
    <row r="1062" spans="2:3">
      <c r="B1062" s="28"/>
    </row>
    <row r="1063" spans="2:3" ht="15.75" thickBot="1">
      <c r="B1063" s="22" t="s">
        <v>32</v>
      </c>
    </row>
    <row r="1064" spans="2:3">
      <c r="B1064" s="496">
        <v>2011</v>
      </c>
      <c r="C1064" s="496">
        <v>0.83</v>
      </c>
    </row>
    <row r="1065" spans="2:3" ht="15.75" thickBot="1">
      <c r="B1065" s="497"/>
      <c r="C1065" s="497"/>
    </row>
    <row r="1066" spans="2:3">
      <c r="B1066" s="496">
        <v>2012</v>
      </c>
      <c r="C1066" s="496">
        <v>1.1000000000000001</v>
      </c>
    </row>
    <row r="1067" spans="2:3" ht="15.75" thickBot="1">
      <c r="B1067" s="497"/>
      <c r="C1067" s="497"/>
    </row>
    <row r="1068" spans="2:3">
      <c r="B1068" s="496">
        <v>2013</v>
      </c>
      <c r="C1068" s="496">
        <v>1.4</v>
      </c>
    </row>
    <row r="1069" spans="2:3" ht="15.75" thickBot="1">
      <c r="B1069" s="497"/>
      <c r="C1069" s="497"/>
    </row>
    <row r="1070" spans="2:3">
      <c r="B1070" s="22"/>
    </row>
    <row r="1071" spans="2:3" ht="15.75" thickBot="1">
      <c r="B1071" s="22" t="s">
        <v>33</v>
      </c>
    </row>
    <row r="1072" spans="2:3">
      <c r="B1072" s="496">
        <v>2014</v>
      </c>
      <c r="C1072" s="496">
        <v>1.3</v>
      </c>
    </row>
    <row r="1073" spans="2:3" ht="15.75" thickBot="1">
      <c r="B1073" s="497"/>
      <c r="C1073" s="497"/>
    </row>
    <row r="1074" spans="2:3">
      <c r="B1074" s="496">
        <v>2015</v>
      </c>
      <c r="C1074" s="496">
        <v>1.2</v>
      </c>
    </row>
    <row r="1075" spans="2:3" ht="15.75" thickBot="1">
      <c r="B1075" s="497"/>
      <c r="C1075" s="497"/>
    </row>
    <row r="1076" spans="2:3">
      <c r="B1076" s="496">
        <v>2016</v>
      </c>
      <c r="C1076" s="496">
        <v>1</v>
      </c>
    </row>
    <row r="1077" spans="2:3" ht="15.75" thickBot="1">
      <c r="B1077" s="497"/>
      <c r="C1077" s="497"/>
    </row>
    <row r="1078" spans="2:3">
      <c r="B1078" s="28"/>
    </row>
    <row r="1079" spans="2:3" ht="15.75" thickBot="1">
      <c r="B1079" s="22" t="s">
        <v>34</v>
      </c>
    </row>
    <row r="1080" spans="2:3">
      <c r="B1080" s="29"/>
    </row>
    <row r="1081" spans="2:3" ht="15.75" thickBot="1">
      <c r="B1081" s="32" t="s">
        <v>88</v>
      </c>
    </row>
    <row r="1082" spans="2:3">
      <c r="B1082" s="22"/>
    </row>
    <row r="1083" spans="2:3" ht="15.75" thickBot="1">
      <c r="B1083" s="22" t="s">
        <v>21</v>
      </c>
    </row>
    <row r="1084" spans="2:3">
      <c r="B1084" s="29"/>
    </row>
    <row r="1085" spans="2:3" ht="15.75" thickBot="1">
      <c r="B1085" s="24" t="s">
        <v>85</v>
      </c>
    </row>
    <row r="1086" spans="2:3">
      <c r="B1086" s="22"/>
    </row>
    <row r="1087" spans="2:3">
      <c r="B1087" s="22"/>
    </row>
    <row r="1088" spans="2:3" ht="15.75" thickBot="1">
      <c r="B1088" s="22" t="s">
        <v>23</v>
      </c>
    </row>
    <row r="1089" spans="2:3">
      <c r="B1089" s="29"/>
    </row>
    <row r="1090" spans="2:3" ht="30.75" thickBot="1">
      <c r="B1090" s="24" t="s">
        <v>86</v>
      </c>
    </row>
    <row r="1091" spans="2:3">
      <c r="B1091" s="25"/>
    </row>
    <row r="1092" spans="2:3" ht="15.75" thickBot="1">
      <c r="B1092" s="25" t="s">
        <v>25</v>
      </c>
    </row>
    <row r="1093" spans="2:3">
      <c r="B1093" s="496" t="s">
        <v>26</v>
      </c>
      <c r="C1093" s="500" t="s">
        <v>89</v>
      </c>
    </row>
    <row r="1094" spans="2:3" ht="15.75" thickBot="1">
      <c r="B1094" s="497"/>
      <c r="C1094" s="501"/>
    </row>
    <row r="1095" spans="2:3">
      <c r="B1095" s="496" t="s">
        <v>28</v>
      </c>
      <c r="C1095" s="500" t="s">
        <v>54</v>
      </c>
    </row>
    <row r="1096" spans="2:3" ht="15.75" thickBot="1">
      <c r="B1096" s="497"/>
      <c r="C1096" s="501"/>
    </row>
    <row r="1097" spans="2:3">
      <c r="B1097" s="502" t="s">
        <v>30</v>
      </c>
      <c r="C1097" s="500">
        <v>190</v>
      </c>
    </row>
    <row r="1098" spans="2:3" ht="15.75" thickBot="1">
      <c r="B1098" s="503"/>
      <c r="C1098" s="501"/>
    </row>
    <row r="1099" spans="2:3">
      <c r="B1099" s="502" t="s">
        <v>31</v>
      </c>
      <c r="C1099" s="496"/>
    </row>
    <row r="1100" spans="2:3" ht="15.75" thickBot="1">
      <c r="B1100" s="503"/>
      <c r="C1100" s="497"/>
    </row>
    <row r="1101" spans="2:3">
      <c r="B1101" s="28"/>
    </row>
    <row r="1102" spans="2:3" ht="15.75" thickBot="1">
      <c r="B1102" s="22" t="s">
        <v>32</v>
      </c>
    </row>
    <row r="1103" spans="2:3">
      <c r="B1103" s="496">
        <v>2011</v>
      </c>
      <c r="C1103" s="496">
        <v>7.0000000000000007E-2</v>
      </c>
    </row>
    <row r="1104" spans="2:3" ht="15.75" thickBot="1">
      <c r="B1104" s="497"/>
      <c r="C1104" s="497"/>
    </row>
    <row r="1105" spans="2:3">
      <c r="B1105" s="496">
        <v>2012</v>
      </c>
      <c r="C1105" s="496">
        <v>0.03</v>
      </c>
    </row>
    <row r="1106" spans="2:3" ht="15.75" thickBot="1">
      <c r="B1106" s="497"/>
      <c r="C1106" s="497"/>
    </row>
    <row r="1107" spans="2:3">
      <c r="B1107" s="496">
        <v>2013</v>
      </c>
      <c r="C1107" s="496">
        <v>0.02</v>
      </c>
    </row>
    <row r="1108" spans="2:3" ht="15.75" thickBot="1">
      <c r="B1108" s="497"/>
      <c r="C1108" s="497"/>
    </row>
    <row r="1109" spans="2:3">
      <c r="B1109" s="22"/>
    </row>
    <row r="1110" spans="2:3" ht="15.75" thickBot="1">
      <c r="B1110" s="22" t="s">
        <v>33</v>
      </c>
    </row>
    <row r="1111" spans="2:3">
      <c r="B1111" s="496">
        <v>2014</v>
      </c>
      <c r="C1111" s="496">
        <v>0.01</v>
      </c>
    </row>
    <row r="1112" spans="2:3" ht="15.75" thickBot="1">
      <c r="B1112" s="497"/>
      <c r="C1112" s="497"/>
    </row>
    <row r="1113" spans="2:3">
      <c r="B1113" s="496">
        <v>2015</v>
      </c>
      <c r="C1113" s="496">
        <v>0.01</v>
      </c>
    </row>
    <row r="1114" spans="2:3" ht="15.75" thickBot="1">
      <c r="B1114" s="497"/>
      <c r="C1114" s="497"/>
    </row>
    <row r="1115" spans="2:3">
      <c r="B1115" s="496">
        <v>2016</v>
      </c>
      <c r="C1115" s="496">
        <v>0.01</v>
      </c>
    </row>
    <row r="1116" spans="2:3" ht="15.75" thickBot="1">
      <c r="B1116" s="497"/>
      <c r="C1116" s="497"/>
    </row>
    <row r="1117" spans="2:3">
      <c r="B1117" s="28"/>
    </row>
    <row r="1118" spans="2:3" ht="15.75" thickBot="1">
      <c r="B1118" s="22" t="s">
        <v>34</v>
      </c>
    </row>
    <row r="1119" spans="2:3">
      <c r="B1119" s="29"/>
    </row>
    <row r="1120" spans="2:3" ht="15.75" thickBot="1">
      <c r="B1120" s="32" t="s">
        <v>90</v>
      </c>
    </row>
    <row r="1121" spans="2:3">
      <c r="B1121" s="22"/>
    </row>
    <row r="1122" spans="2:3" ht="15.75" thickBot="1">
      <c r="B1122" s="22" t="s">
        <v>21</v>
      </c>
    </row>
    <row r="1123" spans="2:3">
      <c r="B1123" s="29"/>
    </row>
    <row r="1124" spans="2:3" ht="15.75" thickBot="1">
      <c r="B1124" s="24" t="s">
        <v>85</v>
      </c>
    </row>
    <row r="1125" spans="2:3">
      <c r="B1125" s="22"/>
    </row>
    <row r="1126" spans="2:3">
      <c r="B1126" s="22"/>
    </row>
    <row r="1127" spans="2:3" ht="15.75" thickBot="1">
      <c r="B1127" s="22" t="s">
        <v>23</v>
      </c>
    </row>
    <row r="1128" spans="2:3">
      <c r="B1128" s="29"/>
    </row>
    <row r="1129" spans="2:3" ht="30.75" thickBot="1">
      <c r="B1129" s="24" t="s">
        <v>86</v>
      </c>
    </row>
    <row r="1130" spans="2:3">
      <c r="B1130" s="25"/>
    </row>
    <row r="1131" spans="2:3" ht="15.75" thickBot="1">
      <c r="B1131" s="25" t="s">
        <v>25</v>
      </c>
    </row>
    <row r="1132" spans="2:3">
      <c r="B1132" s="496" t="s">
        <v>26</v>
      </c>
      <c r="C1132" s="500" t="s">
        <v>91</v>
      </c>
    </row>
    <row r="1133" spans="2:3" ht="15.75" thickBot="1">
      <c r="B1133" s="497"/>
      <c r="C1133" s="501"/>
    </row>
    <row r="1134" spans="2:3">
      <c r="B1134" s="496" t="s">
        <v>28</v>
      </c>
      <c r="C1134" s="500" t="s">
        <v>29</v>
      </c>
    </row>
    <row r="1135" spans="2:3" ht="15.75" thickBot="1">
      <c r="B1135" s="497"/>
      <c r="C1135" s="501"/>
    </row>
    <row r="1136" spans="2:3">
      <c r="B1136" s="502" t="s">
        <v>30</v>
      </c>
      <c r="C1136" s="500">
        <v>155</v>
      </c>
    </row>
    <row r="1137" spans="2:3" ht="15.75" thickBot="1">
      <c r="B1137" s="503"/>
      <c r="C1137" s="501"/>
    </row>
    <row r="1138" spans="2:3">
      <c r="B1138" s="502" t="s">
        <v>31</v>
      </c>
      <c r="C1138" s="496"/>
    </row>
    <row r="1139" spans="2:3" ht="15.75" thickBot="1">
      <c r="B1139" s="503"/>
      <c r="C1139" s="497"/>
    </row>
    <row r="1140" spans="2:3">
      <c r="B1140" s="28"/>
    </row>
    <row r="1141" spans="2:3" ht="15.75" thickBot="1">
      <c r="B1141" s="22" t="s">
        <v>32</v>
      </c>
    </row>
    <row r="1142" spans="2:3">
      <c r="B1142" s="496">
        <v>2011</v>
      </c>
      <c r="C1142" s="496">
        <v>8.9</v>
      </c>
    </row>
    <row r="1143" spans="2:3" ht="15.75" thickBot="1">
      <c r="B1143" s="497"/>
      <c r="C1143" s="497"/>
    </row>
    <row r="1144" spans="2:3">
      <c r="B1144" s="496">
        <v>2012</v>
      </c>
      <c r="C1144" s="496">
        <v>7.7</v>
      </c>
    </row>
    <row r="1145" spans="2:3" ht="15.75" thickBot="1">
      <c r="B1145" s="497"/>
      <c r="C1145" s="497"/>
    </row>
    <row r="1146" spans="2:3">
      <c r="B1146" s="496">
        <v>2013</v>
      </c>
      <c r="C1146" s="496">
        <v>8</v>
      </c>
    </row>
    <row r="1147" spans="2:3" ht="15.75" thickBot="1">
      <c r="B1147" s="497"/>
      <c r="C1147" s="497"/>
    </row>
    <row r="1148" spans="2:3">
      <c r="B1148" s="22"/>
    </row>
    <row r="1149" spans="2:3" ht="15.75" thickBot="1">
      <c r="B1149" s="22" t="s">
        <v>33</v>
      </c>
    </row>
    <row r="1150" spans="2:3">
      <c r="B1150" s="496">
        <v>2014</v>
      </c>
      <c r="C1150" s="496">
        <v>10</v>
      </c>
    </row>
    <row r="1151" spans="2:3" ht="15.75" thickBot="1">
      <c r="B1151" s="497"/>
      <c r="C1151" s="497"/>
    </row>
    <row r="1152" spans="2:3">
      <c r="B1152" s="496">
        <v>2015</v>
      </c>
      <c r="C1152" s="496" t="s">
        <v>45</v>
      </c>
    </row>
    <row r="1153" spans="2:3" ht="15.75" thickBot="1">
      <c r="B1153" s="497"/>
      <c r="C1153" s="497"/>
    </row>
    <row r="1154" spans="2:3">
      <c r="B1154" s="496">
        <v>2016</v>
      </c>
      <c r="C1154" s="496" t="s">
        <v>45</v>
      </c>
    </row>
    <row r="1155" spans="2:3" ht="15.75" thickBot="1">
      <c r="B1155" s="497"/>
      <c r="C1155" s="497"/>
    </row>
    <row r="1156" spans="2:3">
      <c r="B1156" s="28"/>
    </row>
    <row r="1157" spans="2:3" ht="15.75" thickBot="1">
      <c r="B1157" s="22" t="s">
        <v>34</v>
      </c>
    </row>
    <row r="1158" spans="2:3">
      <c r="B1158" s="29"/>
    </row>
    <row r="1159" spans="2:3" ht="15.75" thickBot="1">
      <c r="B1159" s="32" t="s">
        <v>92</v>
      </c>
    </row>
    <row r="1160" spans="2:3">
      <c r="B1160" s="22"/>
    </row>
    <row r="1161" spans="2:3" ht="15.75" thickBot="1">
      <c r="B1161" s="22" t="s">
        <v>21</v>
      </c>
    </row>
    <row r="1162" spans="2:3">
      <c r="B1162" s="29"/>
    </row>
    <row r="1163" spans="2:3" ht="15.75" thickBot="1">
      <c r="B1163" s="24" t="s">
        <v>93</v>
      </c>
    </row>
    <row r="1164" spans="2:3">
      <c r="B1164" s="22"/>
    </row>
    <row r="1165" spans="2:3">
      <c r="B1165" s="22"/>
    </row>
    <row r="1166" spans="2:3" ht="15.75" thickBot="1">
      <c r="B1166" s="22" t="s">
        <v>23</v>
      </c>
    </row>
    <row r="1167" spans="2:3">
      <c r="B1167" s="29"/>
    </row>
    <row r="1168" spans="2:3" ht="30.75" thickBot="1">
      <c r="B1168" s="24" t="s">
        <v>94</v>
      </c>
    </row>
    <row r="1169" spans="2:3">
      <c r="B1169" s="25"/>
    </row>
    <row r="1170" spans="2:3" ht="15.75" thickBot="1">
      <c r="B1170" s="25" t="s">
        <v>25</v>
      </c>
    </row>
    <row r="1171" spans="2:3">
      <c r="B1171" s="496" t="s">
        <v>26</v>
      </c>
      <c r="C1171" s="500" t="s">
        <v>95</v>
      </c>
    </row>
    <row r="1172" spans="2:3" ht="15.75" thickBot="1">
      <c r="B1172" s="497"/>
      <c r="C1172" s="501"/>
    </row>
    <row r="1173" spans="2:3">
      <c r="B1173" s="496" t="s">
        <v>28</v>
      </c>
      <c r="C1173" s="500" t="s">
        <v>96</v>
      </c>
    </row>
    <row r="1174" spans="2:3" ht="15.75" thickBot="1">
      <c r="B1174" s="497"/>
      <c r="C1174" s="501"/>
    </row>
    <row r="1175" spans="2:3">
      <c r="B1175" s="502" t="s">
        <v>30</v>
      </c>
      <c r="C1175" s="500">
        <v>394</v>
      </c>
    </row>
    <row r="1176" spans="2:3" ht="15.75" thickBot="1">
      <c r="B1176" s="503"/>
      <c r="C1176" s="501"/>
    </row>
    <row r="1177" spans="2:3">
      <c r="B1177" s="502" t="s">
        <v>31</v>
      </c>
      <c r="C1177" s="496"/>
    </row>
    <row r="1178" spans="2:3" ht="15.75" thickBot="1">
      <c r="B1178" s="503"/>
      <c r="C1178" s="497"/>
    </row>
    <row r="1179" spans="2:3">
      <c r="B1179" s="28"/>
    </row>
    <row r="1180" spans="2:3" ht="15.75" thickBot="1">
      <c r="B1180" s="22" t="s">
        <v>32</v>
      </c>
    </row>
    <row r="1181" spans="2:3">
      <c r="B1181" s="496">
        <v>2011</v>
      </c>
      <c r="C1181" s="496">
        <v>40</v>
      </c>
    </row>
    <row r="1182" spans="2:3" ht="15.75" thickBot="1">
      <c r="B1182" s="497"/>
      <c r="C1182" s="497"/>
    </row>
    <row r="1183" spans="2:3">
      <c r="B1183" s="496">
        <v>2012</v>
      </c>
      <c r="C1183" s="496" t="s">
        <v>45</v>
      </c>
    </row>
    <row r="1184" spans="2:3" ht="15.75" thickBot="1">
      <c r="B1184" s="497"/>
      <c r="C1184" s="497"/>
    </row>
    <row r="1185" spans="2:3">
      <c r="B1185" s="496">
        <v>2013</v>
      </c>
      <c r="C1185" s="496">
        <v>40</v>
      </c>
    </row>
    <row r="1186" spans="2:3" ht="15.75" thickBot="1">
      <c r="B1186" s="497"/>
      <c r="C1186" s="497"/>
    </row>
    <row r="1187" spans="2:3">
      <c r="B1187" s="22"/>
    </row>
    <row r="1188" spans="2:3" ht="15.75" thickBot="1">
      <c r="B1188" s="22" t="s">
        <v>33</v>
      </c>
    </row>
    <row r="1189" spans="2:3">
      <c r="B1189" s="496">
        <v>2014</v>
      </c>
      <c r="C1189" s="496">
        <v>50</v>
      </c>
    </row>
    <row r="1190" spans="2:3" ht="15.75" thickBot="1">
      <c r="B1190" s="497"/>
      <c r="C1190" s="497"/>
    </row>
    <row r="1191" spans="2:3">
      <c r="B1191" s="496">
        <v>2015</v>
      </c>
      <c r="C1191" s="496">
        <v>70</v>
      </c>
    </row>
    <row r="1192" spans="2:3" ht="15.75" thickBot="1">
      <c r="B1192" s="497"/>
      <c r="C1192" s="497"/>
    </row>
    <row r="1193" spans="2:3">
      <c r="B1193" s="496">
        <v>2016</v>
      </c>
      <c r="C1193" s="496">
        <v>80</v>
      </c>
    </row>
    <row r="1194" spans="2:3" ht="15.75" thickBot="1">
      <c r="B1194" s="497"/>
      <c r="C1194" s="497"/>
    </row>
    <row r="1195" spans="2:3">
      <c r="B1195" s="28"/>
    </row>
    <row r="1196" spans="2:3" ht="15.75" thickBot="1">
      <c r="B1196" s="22" t="s">
        <v>34</v>
      </c>
    </row>
    <row r="1197" spans="2:3">
      <c r="B1197" s="29"/>
    </row>
    <row r="1198" spans="2:3" ht="15.75" thickBot="1">
      <c r="B1198" s="32" t="s">
        <v>97</v>
      </c>
    </row>
    <row r="1199" spans="2:3" ht="15.75" thickBot="1">
      <c r="B1199" s="22" t="s">
        <v>21</v>
      </c>
    </row>
    <row r="1200" spans="2:3">
      <c r="B1200" s="29"/>
    </row>
    <row r="1201" spans="2:3" ht="15.75" thickBot="1">
      <c r="B1201" s="24" t="s">
        <v>93</v>
      </c>
    </row>
    <row r="1202" spans="2:3">
      <c r="B1202" s="22"/>
    </row>
    <row r="1203" spans="2:3">
      <c r="B1203" s="22"/>
    </row>
    <row r="1204" spans="2:3" ht="15.75" thickBot="1">
      <c r="B1204" s="22" t="s">
        <v>23</v>
      </c>
    </row>
    <row r="1205" spans="2:3">
      <c r="B1205" s="29"/>
    </row>
    <row r="1206" spans="2:3" ht="30.75" thickBot="1">
      <c r="B1206" s="24" t="s">
        <v>94</v>
      </c>
    </row>
    <row r="1207" spans="2:3">
      <c r="B1207" s="25"/>
    </row>
    <row r="1208" spans="2:3" ht="15.75" thickBot="1">
      <c r="B1208" s="25" t="s">
        <v>25</v>
      </c>
    </row>
    <row r="1209" spans="2:3">
      <c r="B1209" s="496" t="s">
        <v>26</v>
      </c>
      <c r="C1209" s="500" t="s">
        <v>98</v>
      </c>
    </row>
    <row r="1210" spans="2:3" ht="15.75" thickBot="1">
      <c r="B1210" s="497"/>
      <c r="C1210" s="501"/>
    </row>
    <row r="1211" spans="2:3">
      <c r="B1211" s="496" t="s">
        <v>28</v>
      </c>
      <c r="C1211" s="500" t="s">
        <v>99</v>
      </c>
    </row>
    <row r="1212" spans="2:3" ht="15.75" thickBot="1">
      <c r="B1212" s="497"/>
      <c r="C1212" s="501"/>
    </row>
    <row r="1213" spans="2:3">
      <c r="B1213" s="502" t="s">
        <v>30</v>
      </c>
      <c r="C1213" s="500">
        <v>438</v>
      </c>
    </row>
    <row r="1214" spans="2:3" ht="15.75" thickBot="1">
      <c r="B1214" s="503"/>
      <c r="C1214" s="501"/>
    </row>
    <row r="1215" spans="2:3">
      <c r="B1215" s="502" t="s">
        <v>31</v>
      </c>
      <c r="C1215" s="496"/>
    </row>
    <row r="1216" spans="2:3" ht="15.75" thickBot="1">
      <c r="B1216" s="503"/>
      <c r="C1216" s="497"/>
    </row>
    <row r="1217" spans="2:3">
      <c r="B1217" s="28"/>
    </row>
    <row r="1218" spans="2:3" ht="15.75" thickBot="1">
      <c r="B1218" s="22" t="s">
        <v>32</v>
      </c>
    </row>
    <row r="1219" spans="2:3">
      <c r="B1219" s="496">
        <v>2011</v>
      </c>
      <c r="C1219" s="496">
        <v>4.7</v>
      </c>
    </row>
    <row r="1220" spans="2:3" ht="15.75" thickBot="1">
      <c r="B1220" s="497"/>
      <c r="C1220" s="497"/>
    </row>
    <row r="1221" spans="2:3">
      <c r="B1221" s="496">
        <v>2012</v>
      </c>
      <c r="C1221" s="496">
        <v>5.5</v>
      </c>
    </row>
    <row r="1222" spans="2:3" ht="15.75" thickBot="1">
      <c r="B1222" s="497"/>
      <c r="C1222" s="497"/>
    </row>
    <row r="1223" spans="2:3">
      <c r="B1223" s="496">
        <v>2013</v>
      </c>
      <c r="C1223" s="496">
        <v>6</v>
      </c>
    </row>
    <row r="1224" spans="2:3" ht="15.75" thickBot="1">
      <c r="B1224" s="497"/>
      <c r="C1224" s="497"/>
    </row>
    <row r="1225" spans="2:3">
      <c r="B1225" s="22"/>
    </row>
    <row r="1226" spans="2:3" ht="15.75" thickBot="1">
      <c r="B1226" s="22" t="s">
        <v>33</v>
      </c>
    </row>
    <row r="1227" spans="2:3">
      <c r="B1227" s="496">
        <v>2014</v>
      </c>
      <c r="C1227" s="496">
        <v>6.5</v>
      </c>
    </row>
    <row r="1228" spans="2:3" ht="15.75" thickBot="1">
      <c r="B1228" s="497"/>
      <c r="C1228" s="497"/>
    </row>
    <row r="1229" spans="2:3">
      <c r="B1229" s="496">
        <v>2015</v>
      </c>
      <c r="C1229" s="496">
        <v>7</v>
      </c>
    </row>
    <row r="1230" spans="2:3" ht="15.75" thickBot="1">
      <c r="B1230" s="497"/>
      <c r="C1230" s="497"/>
    </row>
    <row r="1231" spans="2:3">
      <c r="B1231" s="496">
        <v>2016</v>
      </c>
      <c r="C1231" s="496">
        <v>8</v>
      </c>
    </row>
    <row r="1232" spans="2:3" ht="15.75" thickBot="1">
      <c r="B1232" s="497"/>
      <c r="C1232" s="497"/>
    </row>
    <row r="1233" spans="2:3">
      <c r="B1233" s="28"/>
    </row>
    <row r="1234" spans="2:3" ht="15.75" thickBot="1">
      <c r="B1234" s="22" t="s">
        <v>34</v>
      </c>
    </row>
    <row r="1235" spans="2:3">
      <c r="B1235" s="29"/>
    </row>
    <row r="1236" spans="2:3" ht="15.75" thickBot="1">
      <c r="B1236" s="30" t="s">
        <v>100</v>
      </c>
    </row>
    <row r="1237" spans="2:3">
      <c r="B1237" s="22"/>
    </row>
    <row r="1238" spans="2:3" ht="15.75" thickBot="1">
      <c r="B1238" s="22" t="s">
        <v>21</v>
      </c>
    </row>
    <row r="1239" spans="2:3">
      <c r="B1239" s="29"/>
    </row>
    <row r="1240" spans="2:3" ht="15.75" thickBot="1">
      <c r="B1240" s="24" t="s">
        <v>93</v>
      </c>
    </row>
    <row r="1241" spans="2:3">
      <c r="B1241" s="22"/>
    </row>
    <row r="1242" spans="2:3">
      <c r="B1242" s="22"/>
    </row>
    <row r="1243" spans="2:3" ht="15.75" thickBot="1">
      <c r="B1243" s="22" t="s">
        <v>23</v>
      </c>
    </row>
    <row r="1244" spans="2:3">
      <c r="B1244" s="29"/>
    </row>
    <row r="1245" spans="2:3" ht="30.75" thickBot="1">
      <c r="B1245" s="24" t="s">
        <v>94</v>
      </c>
    </row>
    <row r="1246" spans="2:3">
      <c r="B1246" s="25"/>
    </row>
    <row r="1247" spans="2:3" ht="15.75" thickBot="1">
      <c r="B1247" s="25" t="s">
        <v>25</v>
      </c>
    </row>
    <row r="1248" spans="2:3">
      <c r="B1248" s="496" t="s">
        <v>26</v>
      </c>
      <c r="C1248" s="500" t="s">
        <v>101</v>
      </c>
    </row>
    <row r="1249" spans="2:3" ht="15.75" thickBot="1">
      <c r="B1249" s="497"/>
      <c r="C1249" s="501"/>
    </row>
    <row r="1250" spans="2:3">
      <c r="B1250" s="496" t="s">
        <v>28</v>
      </c>
      <c r="C1250" s="500" t="s">
        <v>29</v>
      </c>
    </row>
    <row r="1251" spans="2:3" ht="15.75" thickBot="1">
      <c r="B1251" s="497"/>
      <c r="C1251" s="501"/>
    </row>
    <row r="1252" spans="2:3">
      <c r="B1252" s="502" t="s">
        <v>30</v>
      </c>
      <c r="C1252" s="500">
        <v>155</v>
      </c>
    </row>
    <row r="1253" spans="2:3" ht="15.75" thickBot="1">
      <c r="B1253" s="503"/>
      <c r="C1253" s="501"/>
    </row>
    <row r="1254" spans="2:3">
      <c r="B1254" s="502" t="s">
        <v>31</v>
      </c>
      <c r="C1254" s="496"/>
    </row>
    <row r="1255" spans="2:3" ht="15.75" thickBot="1">
      <c r="B1255" s="503"/>
      <c r="C1255" s="497"/>
    </row>
    <row r="1256" spans="2:3">
      <c r="B1256" s="28"/>
    </row>
    <row r="1257" spans="2:3" ht="15.75" thickBot="1">
      <c r="B1257" s="22" t="s">
        <v>32</v>
      </c>
    </row>
    <row r="1258" spans="2:3">
      <c r="B1258" s="496">
        <v>2011</v>
      </c>
      <c r="C1258" s="496" t="s">
        <v>45</v>
      </c>
    </row>
    <row r="1259" spans="2:3" ht="15.75" thickBot="1">
      <c r="B1259" s="497"/>
      <c r="C1259" s="497"/>
    </row>
    <row r="1260" spans="2:3">
      <c r="B1260" s="496">
        <v>2012</v>
      </c>
      <c r="C1260" s="496">
        <v>46.5</v>
      </c>
    </row>
    <row r="1261" spans="2:3" ht="15.75" thickBot="1">
      <c r="B1261" s="497"/>
      <c r="C1261" s="497"/>
    </row>
    <row r="1262" spans="2:3">
      <c r="B1262" s="496">
        <v>2013</v>
      </c>
      <c r="C1262" s="496">
        <v>46.5</v>
      </c>
    </row>
    <row r="1263" spans="2:3" ht="15.75" thickBot="1">
      <c r="B1263" s="497"/>
      <c r="C1263" s="497"/>
    </row>
    <row r="1264" spans="2:3">
      <c r="B1264" s="22"/>
    </row>
    <row r="1265" spans="2:3" ht="15.75" thickBot="1">
      <c r="B1265" s="22" t="s">
        <v>33</v>
      </c>
    </row>
    <row r="1266" spans="2:3">
      <c r="B1266" s="496">
        <v>2014</v>
      </c>
      <c r="C1266" s="496">
        <v>60</v>
      </c>
    </row>
    <row r="1267" spans="2:3" ht="15.75" thickBot="1">
      <c r="B1267" s="497"/>
      <c r="C1267" s="497"/>
    </row>
    <row r="1268" spans="2:3">
      <c r="B1268" s="496">
        <v>2015</v>
      </c>
      <c r="C1268" s="496">
        <v>75</v>
      </c>
    </row>
    <row r="1269" spans="2:3" ht="15.75" thickBot="1">
      <c r="B1269" s="497"/>
      <c r="C1269" s="497"/>
    </row>
    <row r="1270" spans="2:3">
      <c r="B1270" s="496">
        <v>2016</v>
      </c>
      <c r="C1270" s="496">
        <v>85</v>
      </c>
    </row>
    <row r="1271" spans="2:3" ht="15.75" thickBot="1">
      <c r="B1271" s="497"/>
      <c r="C1271" s="497"/>
    </row>
    <row r="1272" spans="2:3">
      <c r="B1272" s="28"/>
    </row>
    <row r="1273" spans="2:3" ht="15.75" thickBot="1">
      <c r="B1273" s="22" t="s">
        <v>34</v>
      </c>
    </row>
    <row r="1274" spans="2:3">
      <c r="B1274" s="29"/>
    </row>
    <row r="1275" spans="2:3" ht="25.5">
      <c r="B1275" s="36" t="s">
        <v>102</v>
      </c>
    </row>
    <row r="1276" spans="2:3" ht="25.5">
      <c r="B1276" s="36" t="s">
        <v>103</v>
      </c>
    </row>
    <row r="1277" spans="2:3" ht="15.75" thickBot="1">
      <c r="B1277" s="32" t="s">
        <v>104</v>
      </c>
    </row>
    <row r="1278" spans="2:3">
      <c r="B1278" s="22"/>
    </row>
    <row r="1279" spans="2:3" ht="15.75" thickBot="1">
      <c r="B1279" s="22" t="s">
        <v>21</v>
      </c>
    </row>
    <row r="1280" spans="2:3">
      <c r="B1280" s="29"/>
    </row>
    <row r="1281" spans="2:3" ht="15.75" thickBot="1">
      <c r="B1281" s="24" t="s">
        <v>93</v>
      </c>
    </row>
    <row r="1282" spans="2:3">
      <c r="B1282" s="22"/>
    </row>
    <row r="1283" spans="2:3">
      <c r="B1283" s="22"/>
    </row>
    <row r="1284" spans="2:3" ht="15.75" thickBot="1">
      <c r="B1284" s="22" t="s">
        <v>23</v>
      </c>
    </row>
    <row r="1285" spans="2:3">
      <c r="B1285" s="29"/>
    </row>
    <row r="1286" spans="2:3" ht="30.75" thickBot="1">
      <c r="B1286" s="24" t="s">
        <v>94</v>
      </c>
    </row>
    <row r="1287" spans="2:3">
      <c r="B1287" s="25"/>
    </row>
    <row r="1288" spans="2:3" ht="15.75" thickBot="1">
      <c r="B1288" s="25" t="s">
        <v>25</v>
      </c>
    </row>
    <row r="1289" spans="2:3">
      <c r="B1289" s="496" t="s">
        <v>26</v>
      </c>
      <c r="C1289" s="500" t="s">
        <v>105</v>
      </c>
    </row>
    <row r="1290" spans="2:3" ht="15.75" thickBot="1">
      <c r="B1290" s="497"/>
      <c r="C1290" s="501"/>
    </row>
    <row r="1291" spans="2:3">
      <c r="B1291" s="496" t="s">
        <v>28</v>
      </c>
      <c r="C1291" s="500" t="s">
        <v>99</v>
      </c>
    </row>
    <row r="1292" spans="2:3" ht="15.75" thickBot="1">
      <c r="B1292" s="497"/>
      <c r="C1292" s="501"/>
    </row>
    <row r="1293" spans="2:3">
      <c r="B1293" s="502" t="s">
        <v>30</v>
      </c>
      <c r="C1293" s="500">
        <v>438</v>
      </c>
    </row>
    <row r="1294" spans="2:3" ht="15.75" thickBot="1">
      <c r="B1294" s="503"/>
      <c r="C1294" s="501"/>
    </row>
    <row r="1295" spans="2:3">
      <c r="B1295" s="502" t="s">
        <v>31</v>
      </c>
      <c r="C1295" s="496"/>
    </row>
    <row r="1296" spans="2:3" ht="15.75" thickBot="1">
      <c r="B1296" s="503"/>
      <c r="C1296" s="497"/>
    </row>
    <row r="1297" spans="2:3">
      <c r="B1297" s="28"/>
    </row>
    <row r="1298" spans="2:3" ht="15.75" thickBot="1">
      <c r="B1298" s="22" t="s">
        <v>32</v>
      </c>
    </row>
    <row r="1299" spans="2:3">
      <c r="B1299" s="496">
        <v>2011</v>
      </c>
      <c r="C1299" s="496" t="s">
        <v>45</v>
      </c>
    </row>
    <row r="1300" spans="2:3" ht="15.75" thickBot="1">
      <c r="B1300" s="497"/>
      <c r="C1300" s="497"/>
    </row>
    <row r="1301" spans="2:3">
      <c r="B1301" s="496">
        <v>2012</v>
      </c>
      <c r="C1301" s="496">
        <v>26</v>
      </c>
    </row>
    <row r="1302" spans="2:3" ht="15.75" thickBot="1">
      <c r="B1302" s="497"/>
      <c r="C1302" s="497"/>
    </row>
    <row r="1303" spans="2:3">
      <c r="B1303" s="496">
        <v>2013</v>
      </c>
      <c r="C1303" s="496">
        <v>30</v>
      </c>
    </row>
    <row r="1304" spans="2:3" ht="15.75" thickBot="1">
      <c r="B1304" s="497"/>
      <c r="C1304" s="497"/>
    </row>
    <row r="1305" spans="2:3">
      <c r="B1305" s="22"/>
    </row>
    <row r="1306" spans="2:3" ht="15.75" thickBot="1">
      <c r="B1306" s="22" t="s">
        <v>33</v>
      </c>
    </row>
    <row r="1307" spans="2:3">
      <c r="B1307" s="496">
        <v>2014</v>
      </c>
      <c r="C1307" s="496">
        <v>40</v>
      </c>
    </row>
    <row r="1308" spans="2:3" ht="15.75" thickBot="1">
      <c r="B1308" s="497"/>
      <c r="C1308" s="497"/>
    </row>
    <row r="1309" spans="2:3">
      <c r="B1309" s="496">
        <v>2015</v>
      </c>
      <c r="C1309" s="496">
        <v>60</v>
      </c>
    </row>
    <row r="1310" spans="2:3" ht="15.75" thickBot="1">
      <c r="B1310" s="497"/>
      <c r="C1310" s="497"/>
    </row>
    <row r="1311" spans="2:3">
      <c r="B1311" s="496">
        <v>2016</v>
      </c>
      <c r="C1311" s="496">
        <v>80</v>
      </c>
    </row>
    <row r="1312" spans="2:3" ht="15.75" thickBot="1">
      <c r="B1312" s="497"/>
      <c r="C1312" s="497"/>
    </row>
    <row r="1313" spans="2:3">
      <c r="B1313" s="28"/>
    </row>
    <row r="1314" spans="2:3" ht="15.75" thickBot="1">
      <c r="B1314" s="22" t="s">
        <v>34</v>
      </c>
    </row>
    <row r="1315" spans="2:3">
      <c r="B1315" s="37"/>
    </row>
    <row r="1316" spans="2:3" ht="15.75" thickBot="1">
      <c r="B1316" s="32" t="s">
        <v>106</v>
      </c>
    </row>
    <row r="1317" spans="2:3">
      <c r="B1317" s="22"/>
    </row>
    <row r="1318" spans="2:3" ht="15.75" thickBot="1">
      <c r="B1318" s="22" t="s">
        <v>21</v>
      </c>
    </row>
    <row r="1319" spans="2:3">
      <c r="B1319" s="29"/>
    </row>
    <row r="1320" spans="2:3" ht="15.75" thickBot="1">
      <c r="B1320" s="24" t="s">
        <v>93</v>
      </c>
    </row>
    <row r="1321" spans="2:3">
      <c r="B1321" s="22"/>
    </row>
    <row r="1322" spans="2:3">
      <c r="B1322" s="22"/>
    </row>
    <row r="1323" spans="2:3" ht="15.75" thickBot="1">
      <c r="B1323" s="22" t="s">
        <v>23</v>
      </c>
    </row>
    <row r="1324" spans="2:3">
      <c r="B1324" s="29"/>
    </row>
    <row r="1325" spans="2:3" ht="30.75" thickBot="1">
      <c r="B1325" s="24" t="s">
        <v>94</v>
      </c>
    </row>
    <row r="1326" spans="2:3">
      <c r="B1326" s="25"/>
    </row>
    <row r="1327" spans="2:3" ht="15.75" thickBot="1">
      <c r="B1327" s="25" t="s">
        <v>25</v>
      </c>
    </row>
    <row r="1328" spans="2:3">
      <c r="B1328" s="496" t="s">
        <v>26</v>
      </c>
      <c r="C1328" s="500" t="s">
        <v>107</v>
      </c>
    </row>
    <row r="1329" spans="2:3" ht="15.75" thickBot="1">
      <c r="B1329" s="497"/>
      <c r="C1329" s="501"/>
    </row>
    <row r="1330" spans="2:3">
      <c r="B1330" s="496" t="s">
        <v>28</v>
      </c>
      <c r="C1330" s="500" t="s">
        <v>29</v>
      </c>
    </row>
    <row r="1331" spans="2:3" ht="15.75" thickBot="1">
      <c r="B1331" s="497"/>
      <c r="C1331" s="501"/>
    </row>
    <row r="1332" spans="2:3">
      <c r="B1332" s="502" t="s">
        <v>30</v>
      </c>
      <c r="C1332" s="500">
        <v>155</v>
      </c>
    </row>
    <row r="1333" spans="2:3" ht="15.75" thickBot="1">
      <c r="B1333" s="503"/>
      <c r="C1333" s="501"/>
    </row>
    <row r="1334" spans="2:3">
      <c r="B1334" s="502" t="s">
        <v>31</v>
      </c>
      <c r="C1334" s="496"/>
    </row>
    <row r="1335" spans="2:3" ht="15.75" thickBot="1">
      <c r="B1335" s="503"/>
      <c r="C1335" s="497"/>
    </row>
    <row r="1336" spans="2:3">
      <c r="B1336" s="28"/>
    </row>
    <row r="1337" spans="2:3" ht="15.75" thickBot="1">
      <c r="B1337" s="22" t="s">
        <v>32</v>
      </c>
    </row>
    <row r="1338" spans="2:3">
      <c r="B1338" s="496">
        <v>2011</v>
      </c>
      <c r="C1338" s="496">
        <v>1.63</v>
      </c>
    </row>
    <row r="1339" spans="2:3" ht="15.75" thickBot="1">
      <c r="B1339" s="497"/>
      <c r="C1339" s="497"/>
    </row>
    <row r="1340" spans="2:3">
      <c r="B1340" s="496">
        <v>2012</v>
      </c>
      <c r="C1340" s="496">
        <v>12.98</v>
      </c>
    </row>
    <row r="1341" spans="2:3" ht="15.75" thickBot="1">
      <c r="B1341" s="497"/>
      <c r="C1341" s="497"/>
    </row>
    <row r="1342" spans="2:3">
      <c r="B1342" s="496">
        <v>2013</v>
      </c>
      <c r="C1342" s="496">
        <v>14.28</v>
      </c>
    </row>
    <row r="1343" spans="2:3" ht="15.75" thickBot="1">
      <c r="B1343" s="497"/>
      <c r="C1343" s="497"/>
    </row>
    <row r="1344" spans="2:3">
      <c r="B1344" s="22"/>
    </row>
    <row r="1345" spans="2:3" ht="15.75" thickBot="1">
      <c r="B1345" s="22" t="s">
        <v>33</v>
      </c>
    </row>
    <row r="1346" spans="2:3">
      <c r="B1346" s="496">
        <v>2014</v>
      </c>
      <c r="C1346" s="496">
        <v>16.559999999999999</v>
      </c>
    </row>
    <row r="1347" spans="2:3" ht="15.75" thickBot="1">
      <c r="B1347" s="497"/>
      <c r="C1347" s="497"/>
    </row>
    <row r="1348" spans="2:3">
      <c r="B1348" s="496">
        <v>2015</v>
      </c>
      <c r="C1348" s="496">
        <v>19.760000000000002</v>
      </c>
    </row>
    <row r="1349" spans="2:3" ht="15.75" thickBot="1">
      <c r="B1349" s="497"/>
      <c r="C1349" s="497"/>
    </row>
    <row r="1350" spans="2:3">
      <c r="B1350" s="496">
        <v>2016</v>
      </c>
      <c r="C1350" s="496">
        <v>23.56</v>
      </c>
    </row>
    <row r="1351" spans="2:3" ht="15.75" thickBot="1">
      <c r="B1351" s="497"/>
      <c r="C1351" s="497"/>
    </row>
    <row r="1352" spans="2:3">
      <c r="B1352" s="28"/>
    </row>
    <row r="1353" spans="2:3" ht="15.75" thickBot="1">
      <c r="B1353" s="22" t="s">
        <v>34</v>
      </c>
    </row>
    <row r="1354" spans="2:3">
      <c r="B1354" s="29"/>
    </row>
    <row r="1355" spans="2:3" ht="15.75" thickBot="1">
      <c r="B1355" s="30" t="s">
        <v>100</v>
      </c>
    </row>
    <row r="1356" spans="2:3">
      <c r="B1356" s="22"/>
    </row>
    <row r="1357" spans="2:3" ht="15.75" thickBot="1">
      <c r="B1357" s="22" t="s">
        <v>21</v>
      </c>
    </row>
    <row r="1358" spans="2:3">
      <c r="B1358" s="29"/>
    </row>
    <row r="1359" spans="2:3" ht="15.75" thickBot="1">
      <c r="B1359" s="24" t="s">
        <v>93</v>
      </c>
    </row>
    <row r="1360" spans="2:3">
      <c r="B1360" s="22"/>
    </row>
    <row r="1361" spans="2:3">
      <c r="B1361" s="22"/>
    </row>
    <row r="1362" spans="2:3" ht="15.75" thickBot="1">
      <c r="B1362" s="22" t="s">
        <v>23</v>
      </c>
    </row>
    <row r="1363" spans="2:3">
      <c r="B1363" s="29"/>
    </row>
    <row r="1364" spans="2:3" ht="30.75" thickBot="1">
      <c r="B1364" s="24" t="s">
        <v>94</v>
      </c>
    </row>
    <row r="1365" spans="2:3">
      <c r="B1365" s="25"/>
    </row>
    <row r="1366" spans="2:3" ht="15.75" thickBot="1">
      <c r="B1366" s="25" t="s">
        <v>25</v>
      </c>
    </row>
    <row r="1367" spans="2:3">
      <c r="B1367" s="496" t="s">
        <v>26</v>
      </c>
      <c r="C1367" s="500" t="s">
        <v>108</v>
      </c>
    </row>
    <row r="1368" spans="2:3" ht="15.75" thickBot="1">
      <c r="B1368" s="497"/>
      <c r="C1368" s="501"/>
    </row>
    <row r="1369" spans="2:3">
      <c r="B1369" s="496" t="s">
        <v>28</v>
      </c>
      <c r="C1369" s="500" t="s">
        <v>96</v>
      </c>
    </row>
    <row r="1370" spans="2:3" ht="15.75" thickBot="1">
      <c r="B1370" s="497"/>
      <c r="C1370" s="501"/>
    </row>
    <row r="1371" spans="2:3">
      <c r="B1371" s="502" t="s">
        <v>30</v>
      </c>
      <c r="C1371" s="500">
        <v>394</v>
      </c>
    </row>
    <row r="1372" spans="2:3" ht="15.75" thickBot="1">
      <c r="B1372" s="503"/>
      <c r="C1372" s="501"/>
    </row>
    <row r="1373" spans="2:3">
      <c r="B1373" s="502" t="s">
        <v>31</v>
      </c>
      <c r="C1373" s="496"/>
    </row>
    <row r="1374" spans="2:3" ht="15.75" thickBot="1">
      <c r="B1374" s="503"/>
      <c r="C1374" s="497"/>
    </row>
    <row r="1375" spans="2:3">
      <c r="B1375" s="28"/>
    </row>
    <row r="1376" spans="2:3" ht="15.75" thickBot="1">
      <c r="B1376" s="22" t="s">
        <v>32</v>
      </c>
    </row>
    <row r="1377" spans="2:3">
      <c r="B1377" s="496">
        <v>2011</v>
      </c>
      <c r="C1377" s="496">
        <v>40</v>
      </c>
    </row>
    <row r="1378" spans="2:3" ht="15.75" thickBot="1">
      <c r="B1378" s="497"/>
      <c r="C1378" s="497"/>
    </row>
    <row r="1379" spans="2:3">
      <c r="B1379" s="496">
        <v>2012</v>
      </c>
      <c r="C1379" s="496" t="s">
        <v>45</v>
      </c>
    </row>
    <row r="1380" spans="2:3" ht="15.75" thickBot="1">
      <c r="B1380" s="497"/>
      <c r="C1380" s="497"/>
    </row>
    <row r="1381" spans="2:3">
      <c r="B1381" s="496">
        <v>2013</v>
      </c>
      <c r="C1381" s="496">
        <v>40</v>
      </c>
    </row>
    <row r="1382" spans="2:3" ht="15.75" thickBot="1">
      <c r="B1382" s="497"/>
      <c r="C1382" s="497"/>
    </row>
    <row r="1383" spans="2:3">
      <c r="B1383" s="22"/>
    </row>
    <row r="1384" spans="2:3" ht="15.75" thickBot="1">
      <c r="B1384" s="22" t="s">
        <v>33</v>
      </c>
    </row>
    <row r="1385" spans="2:3">
      <c r="B1385" s="496">
        <v>2014</v>
      </c>
      <c r="C1385" s="496">
        <v>50</v>
      </c>
    </row>
    <row r="1386" spans="2:3" ht="15.75" thickBot="1">
      <c r="B1386" s="497"/>
      <c r="C1386" s="497"/>
    </row>
    <row r="1387" spans="2:3">
      <c r="B1387" s="496">
        <v>2015</v>
      </c>
      <c r="C1387" s="496">
        <v>70</v>
      </c>
    </row>
    <row r="1388" spans="2:3" ht="15.75" thickBot="1">
      <c r="B1388" s="497"/>
      <c r="C1388" s="497"/>
    </row>
    <row r="1389" spans="2:3">
      <c r="B1389" s="496">
        <v>2016</v>
      </c>
      <c r="C1389" s="496">
        <v>80</v>
      </c>
    </row>
    <row r="1390" spans="2:3" ht="15.75" thickBot="1">
      <c r="B1390" s="497"/>
      <c r="C1390" s="497"/>
    </row>
    <row r="1391" spans="2:3">
      <c r="B1391" s="28"/>
    </row>
    <row r="1392" spans="2:3" ht="15.75" thickBot="1">
      <c r="B1392" s="22" t="s">
        <v>34</v>
      </c>
    </row>
    <row r="1393" spans="2:3">
      <c r="B1393" s="29"/>
    </row>
    <row r="1394" spans="2:3" ht="26.25" thickBot="1">
      <c r="B1394" s="32" t="s">
        <v>109</v>
      </c>
    </row>
    <row r="1395" spans="2:3" ht="15.75" thickBot="1">
      <c r="B1395" s="22" t="s">
        <v>21</v>
      </c>
    </row>
    <row r="1396" spans="2:3">
      <c r="B1396" s="29"/>
    </row>
    <row r="1397" spans="2:3" ht="15.75" thickBot="1">
      <c r="B1397" s="24" t="s">
        <v>93</v>
      </c>
    </row>
    <row r="1398" spans="2:3">
      <c r="B1398" s="22"/>
    </row>
    <row r="1399" spans="2:3">
      <c r="B1399" s="22"/>
    </row>
    <row r="1400" spans="2:3" ht="15.75" thickBot="1">
      <c r="B1400" s="22" t="s">
        <v>23</v>
      </c>
    </row>
    <row r="1401" spans="2:3">
      <c r="B1401" s="29"/>
    </row>
    <row r="1402" spans="2:3" ht="30.75" thickBot="1">
      <c r="B1402" s="24" t="s">
        <v>94</v>
      </c>
    </row>
    <row r="1403" spans="2:3">
      <c r="B1403" s="25"/>
    </row>
    <row r="1404" spans="2:3" ht="15.75" thickBot="1">
      <c r="B1404" s="25" t="s">
        <v>25</v>
      </c>
    </row>
    <row r="1405" spans="2:3">
      <c r="B1405" s="496" t="s">
        <v>26</v>
      </c>
      <c r="C1405" s="500" t="s">
        <v>110</v>
      </c>
    </row>
    <row r="1406" spans="2:3" ht="15.75" thickBot="1">
      <c r="B1406" s="497"/>
      <c r="C1406" s="501"/>
    </row>
    <row r="1407" spans="2:3">
      <c r="B1407" s="496" t="s">
        <v>28</v>
      </c>
      <c r="C1407" s="500" t="s">
        <v>76</v>
      </c>
    </row>
    <row r="1408" spans="2:3" ht="15.75" thickBot="1">
      <c r="B1408" s="497"/>
      <c r="C1408" s="501"/>
    </row>
    <row r="1409" spans="2:3">
      <c r="B1409" s="502" t="s">
        <v>30</v>
      </c>
      <c r="C1409" s="500">
        <v>513</v>
      </c>
    </row>
    <row r="1410" spans="2:3" ht="15.75" thickBot="1">
      <c r="B1410" s="503"/>
      <c r="C1410" s="501"/>
    </row>
    <row r="1411" spans="2:3">
      <c r="B1411" s="502" t="s">
        <v>31</v>
      </c>
      <c r="C1411" s="496"/>
    </row>
    <row r="1412" spans="2:3" ht="15.75" thickBot="1">
      <c r="B1412" s="503"/>
      <c r="C1412" s="497"/>
    </row>
    <row r="1413" spans="2:3">
      <c r="B1413" s="28"/>
    </row>
    <row r="1414" spans="2:3" ht="15.75" thickBot="1">
      <c r="B1414" s="22" t="s">
        <v>32</v>
      </c>
    </row>
    <row r="1415" spans="2:3">
      <c r="B1415" s="496">
        <v>2011</v>
      </c>
      <c r="C1415" s="496" t="s">
        <v>45</v>
      </c>
    </row>
    <row r="1416" spans="2:3" ht="15.75" thickBot="1">
      <c r="B1416" s="497"/>
      <c r="C1416" s="497"/>
    </row>
    <row r="1417" spans="2:3">
      <c r="B1417" s="496">
        <v>2012</v>
      </c>
      <c r="C1417" s="496">
        <v>25</v>
      </c>
    </row>
    <row r="1418" spans="2:3" ht="15.75" thickBot="1">
      <c r="B1418" s="497"/>
      <c r="C1418" s="497"/>
    </row>
    <row r="1419" spans="2:3">
      <c r="B1419" s="496">
        <v>2013</v>
      </c>
      <c r="C1419" s="496">
        <v>30</v>
      </c>
    </row>
    <row r="1420" spans="2:3" ht="15.75" thickBot="1">
      <c r="B1420" s="497"/>
      <c r="C1420" s="497"/>
    </row>
    <row r="1421" spans="2:3">
      <c r="B1421" s="22"/>
    </row>
    <row r="1422" spans="2:3" ht="15.75" thickBot="1">
      <c r="B1422" s="22" t="s">
        <v>33</v>
      </c>
    </row>
    <row r="1423" spans="2:3">
      <c r="B1423" s="496">
        <v>2014</v>
      </c>
      <c r="C1423" s="496">
        <v>32</v>
      </c>
    </row>
    <row r="1424" spans="2:3" ht="15.75" thickBot="1">
      <c r="B1424" s="497"/>
      <c r="C1424" s="497"/>
    </row>
    <row r="1425" spans="2:3">
      <c r="B1425" s="496">
        <v>2015</v>
      </c>
      <c r="C1425" s="496">
        <v>35</v>
      </c>
    </row>
    <row r="1426" spans="2:3" ht="15.75" thickBot="1">
      <c r="B1426" s="497"/>
      <c r="C1426" s="497"/>
    </row>
    <row r="1427" spans="2:3">
      <c r="B1427" s="496">
        <v>2016</v>
      </c>
      <c r="C1427" s="496">
        <v>40</v>
      </c>
    </row>
    <row r="1428" spans="2:3" ht="15.75" thickBot="1">
      <c r="B1428" s="497"/>
      <c r="C1428" s="497"/>
    </row>
    <row r="1429" spans="2:3">
      <c r="B1429" s="28"/>
    </row>
    <row r="1430" spans="2:3" ht="15.75" thickBot="1">
      <c r="B1430" s="22" t="s">
        <v>34</v>
      </c>
    </row>
    <row r="1431" spans="2:3">
      <c r="B1431" s="29"/>
    </row>
    <row r="1432" spans="2:3" ht="15.75" thickBot="1">
      <c r="B1432" s="32" t="s">
        <v>111</v>
      </c>
    </row>
    <row r="1433" spans="2:3">
      <c r="B1433" s="22"/>
    </row>
    <row r="1434" spans="2:3" ht="15.75" thickBot="1">
      <c r="B1434" s="22" t="s">
        <v>21</v>
      </c>
    </row>
    <row r="1435" spans="2:3">
      <c r="B1435" s="29"/>
    </row>
    <row r="1436" spans="2:3" ht="15.75" thickBot="1">
      <c r="B1436" s="24" t="s">
        <v>93</v>
      </c>
    </row>
    <row r="1437" spans="2:3">
      <c r="B1437" s="22"/>
    </row>
    <row r="1438" spans="2:3">
      <c r="B1438" s="22"/>
    </row>
    <row r="1439" spans="2:3" ht="15.75" thickBot="1">
      <c r="B1439" s="22" t="s">
        <v>23</v>
      </c>
    </row>
    <row r="1440" spans="2:3">
      <c r="B1440" s="29"/>
    </row>
    <row r="1441" spans="2:3" ht="30.75" thickBot="1">
      <c r="B1441" s="24" t="s">
        <v>94</v>
      </c>
    </row>
    <row r="1442" spans="2:3">
      <c r="B1442" s="25"/>
    </row>
    <row r="1443" spans="2:3" ht="15.75" thickBot="1">
      <c r="B1443" s="25" t="s">
        <v>25</v>
      </c>
    </row>
    <row r="1444" spans="2:3">
      <c r="B1444" s="496" t="s">
        <v>26</v>
      </c>
      <c r="C1444" s="500" t="s">
        <v>112</v>
      </c>
    </row>
    <row r="1445" spans="2:3" ht="15.75" thickBot="1">
      <c r="B1445" s="497"/>
      <c r="C1445" s="501"/>
    </row>
    <row r="1446" spans="2:3">
      <c r="B1446" s="496" t="s">
        <v>28</v>
      </c>
      <c r="C1446" s="500" t="s">
        <v>76</v>
      </c>
    </row>
    <row r="1447" spans="2:3" ht="15.75" thickBot="1">
      <c r="B1447" s="497"/>
      <c r="C1447" s="501"/>
    </row>
    <row r="1448" spans="2:3">
      <c r="B1448" s="502" t="s">
        <v>30</v>
      </c>
      <c r="C1448" s="500">
        <v>513</v>
      </c>
    </row>
    <row r="1449" spans="2:3" ht="15.75" thickBot="1">
      <c r="B1449" s="503"/>
      <c r="C1449" s="501"/>
    </row>
    <row r="1450" spans="2:3">
      <c r="B1450" s="502" t="s">
        <v>31</v>
      </c>
      <c r="C1450" s="496"/>
    </row>
    <row r="1451" spans="2:3" ht="15.75" thickBot="1">
      <c r="B1451" s="503"/>
      <c r="C1451" s="497"/>
    </row>
    <row r="1452" spans="2:3">
      <c r="B1452" s="28"/>
    </row>
    <row r="1453" spans="2:3" ht="15.75" thickBot="1">
      <c r="B1453" s="22" t="s">
        <v>32</v>
      </c>
    </row>
    <row r="1454" spans="2:3">
      <c r="B1454" s="496">
        <v>2011</v>
      </c>
      <c r="C1454" s="496" t="s">
        <v>45</v>
      </c>
    </row>
    <row r="1455" spans="2:3" ht="15.75" thickBot="1">
      <c r="B1455" s="497"/>
      <c r="C1455" s="497"/>
    </row>
    <row r="1456" spans="2:3">
      <c r="B1456" s="496">
        <v>2012</v>
      </c>
      <c r="C1456" s="496">
        <v>22</v>
      </c>
    </row>
    <row r="1457" spans="2:3" ht="15.75" thickBot="1">
      <c r="B1457" s="497"/>
      <c r="C1457" s="497"/>
    </row>
    <row r="1458" spans="2:3">
      <c r="B1458" s="496">
        <v>2013</v>
      </c>
      <c r="C1458" s="496">
        <v>30</v>
      </c>
    </row>
    <row r="1459" spans="2:3" ht="15.75" thickBot="1">
      <c r="B1459" s="497"/>
      <c r="C1459" s="497"/>
    </row>
    <row r="1460" spans="2:3">
      <c r="B1460" s="22"/>
    </row>
    <row r="1461" spans="2:3" ht="15.75" thickBot="1">
      <c r="B1461" s="22" t="s">
        <v>33</v>
      </c>
    </row>
    <row r="1462" spans="2:3">
      <c r="B1462" s="496">
        <v>2014</v>
      </c>
      <c r="C1462" s="496">
        <v>35</v>
      </c>
    </row>
    <row r="1463" spans="2:3" ht="15.75" thickBot="1">
      <c r="B1463" s="497"/>
      <c r="C1463" s="497"/>
    </row>
    <row r="1464" spans="2:3">
      <c r="B1464" s="496">
        <v>2015</v>
      </c>
      <c r="C1464" s="496">
        <v>40</v>
      </c>
    </row>
    <row r="1465" spans="2:3" ht="15.75" thickBot="1">
      <c r="B1465" s="497"/>
      <c r="C1465" s="497"/>
    </row>
    <row r="1466" spans="2:3">
      <c r="B1466" s="496">
        <v>2016</v>
      </c>
      <c r="C1466" s="496">
        <v>45</v>
      </c>
    </row>
    <row r="1467" spans="2:3" ht="15.75" thickBot="1">
      <c r="B1467" s="497"/>
      <c r="C1467" s="497"/>
    </row>
    <row r="1468" spans="2:3">
      <c r="B1468" s="28"/>
    </row>
    <row r="1469" spans="2:3" ht="15.75" thickBot="1">
      <c r="B1469" s="22" t="s">
        <v>34</v>
      </c>
    </row>
    <row r="1470" spans="2:3">
      <c r="B1470" s="29"/>
    </row>
    <row r="1471" spans="2:3" ht="15.75" thickBot="1">
      <c r="B1471" s="32" t="s">
        <v>111</v>
      </c>
    </row>
    <row r="1472" spans="2:3">
      <c r="B1472" s="22"/>
    </row>
    <row r="1473" spans="2:3" ht="15.75" thickBot="1">
      <c r="B1473" s="22" t="s">
        <v>21</v>
      </c>
    </row>
    <row r="1474" spans="2:3">
      <c r="B1474" s="29"/>
    </row>
    <row r="1475" spans="2:3" ht="15.75" thickBot="1">
      <c r="B1475" s="24" t="s">
        <v>93</v>
      </c>
    </row>
    <row r="1476" spans="2:3">
      <c r="B1476" s="22"/>
    </row>
    <row r="1477" spans="2:3">
      <c r="B1477" s="22"/>
    </row>
    <row r="1478" spans="2:3" ht="15.75" thickBot="1">
      <c r="B1478" s="22" t="s">
        <v>23</v>
      </c>
    </row>
    <row r="1479" spans="2:3">
      <c r="B1479" s="29"/>
    </row>
    <row r="1480" spans="2:3" ht="30.75" thickBot="1">
      <c r="B1480" s="24" t="s">
        <v>94</v>
      </c>
    </row>
    <row r="1481" spans="2:3">
      <c r="B1481" s="25"/>
    </row>
    <row r="1482" spans="2:3" ht="15.75" thickBot="1">
      <c r="B1482" s="25" t="s">
        <v>25</v>
      </c>
    </row>
    <row r="1483" spans="2:3">
      <c r="B1483" s="496" t="s">
        <v>26</v>
      </c>
      <c r="C1483" s="500" t="s">
        <v>113</v>
      </c>
    </row>
    <row r="1484" spans="2:3" ht="15.75" thickBot="1">
      <c r="B1484" s="497"/>
      <c r="C1484" s="501"/>
    </row>
    <row r="1485" spans="2:3">
      <c r="B1485" s="496" t="s">
        <v>28</v>
      </c>
      <c r="C1485" s="500" t="s">
        <v>29</v>
      </c>
    </row>
    <row r="1486" spans="2:3" ht="15.75" thickBot="1">
      <c r="B1486" s="497"/>
      <c r="C1486" s="501"/>
    </row>
    <row r="1487" spans="2:3">
      <c r="B1487" s="502" t="s">
        <v>30</v>
      </c>
      <c r="C1487" s="500">
        <v>155</v>
      </c>
    </row>
    <row r="1488" spans="2:3" ht="15.75" thickBot="1">
      <c r="B1488" s="503"/>
      <c r="C1488" s="501"/>
    </row>
    <row r="1489" spans="2:3">
      <c r="B1489" s="502" t="s">
        <v>31</v>
      </c>
      <c r="C1489" s="496"/>
    </row>
    <row r="1490" spans="2:3" ht="15.75" thickBot="1">
      <c r="B1490" s="503"/>
      <c r="C1490" s="497"/>
    </row>
    <row r="1491" spans="2:3">
      <c r="B1491" s="28"/>
    </row>
    <row r="1492" spans="2:3" ht="15.75" thickBot="1">
      <c r="B1492" s="22" t="s">
        <v>32</v>
      </c>
    </row>
    <row r="1493" spans="2:3">
      <c r="B1493" s="496">
        <v>2011</v>
      </c>
      <c r="C1493" s="496" t="s">
        <v>45</v>
      </c>
    </row>
    <row r="1494" spans="2:3" ht="15.75" thickBot="1">
      <c r="B1494" s="497"/>
      <c r="C1494" s="497"/>
    </row>
    <row r="1495" spans="2:3">
      <c r="B1495" s="496">
        <v>2012</v>
      </c>
      <c r="C1495" s="496">
        <v>22</v>
      </c>
    </row>
    <row r="1496" spans="2:3" ht="15.75" thickBot="1">
      <c r="B1496" s="497"/>
      <c r="C1496" s="497"/>
    </row>
    <row r="1497" spans="2:3">
      <c r="B1497" s="496">
        <v>2013</v>
      </c>
      <c r="C1497" s="496">
        <v>30</v>
      </c>
    </row>
    <row r="1498" spans="2:3" ht="15.75" thickBot="1">
      <c r="B1498" s="497"/>
      <c r="C1498" s="497"/>
    </row>
    <row r="1499" spans="2:3">
      <c r="B1499" s="22"/>
    </row>
    <row r="1500" spans="2:3" ht="15.75" thickBot="1">
      <c r="B1500" s="22" t="s">
        <v>33</v>
      </c>
    </row>
    <row r="1501" spans="2:3">
      <c r="B1501" s="496">
        <v>2014</v>
      </c>
      <c r="C1501" s="496">
        <v>35</v>
      </c>
    </row>
    <row r="1502" spans="2:3" ht="15.75" thickBot="1">
      <c r="B1502" s="497"/>
      <c r="C1502" s="497"/>
    </row>
    <row r="1503" spans="2:3">
      <c r="B1503" s="496">
        <v>2015</v>
      </c>
      <c r="C1503" s="496">
        <v>40</v>
      </c>
    </row>
    <row r="1504" spans="2:3" ht="15.75" thickBot="1">
      <c r="B1504" s="497"/>
      <c r="C1504" s="497"/>
    </row>
    <row r="1505" spans="2:3">
      <c r="B1505" s="496">
        <v>2016</v>
      </c>
      <c r="C1505" s="496">
        <v>45</v>
      </c>
    </row>
    <row r="1506" spans="2:3" ht="15.75" thickBot="1">
      <c r="B1506" s="497"/>
      <c r="C1506" s="497"/>
    </row>
    <row r="1507" spans="2:3">
      <c r="B1507" s="28"/>
    </row>
    <row r="1508" spans="2:3" ht="15.75" thickBot="1">
      <c r="B1508" s="22" t="s">
        <v>34</v>
      </c>
    </row>
    <row r="1509" spans="2:3">
      <c r="B1509" s="29"/>
    </row>
    <row r="1510" spans="2:3" ht="15.75" thickBot="1">
      <c r="B1510" s="32" t="s">
        <v>111</v>
      </c>
    </row>
    <row r="1511" spans="2:3">
      <c r="B1511" s="22"/>
    </row>
    <row r="1512" spans="2:3" ht="15.75" thickBot="1">
      <c r="B1512" s="22" t="s">
        <v>21</v>
      </c>
    </row>
    <row r="1513" spans="2:3">
      <c r="B1513" s="29"/>
    </row>
    <row r="1514" spans="2:3" ht="15.75" thickBot="1">
      <c r="B1514" s="24" t="s">
        <v>93</v>
      </c>
    </row>
    <row r="1515" spans="2:3">
      <c r="B1515" s="22"/>
    </row>
    <row r="1516" spans="2:3">
      <c r="B1516" s="22"/>
    </row>
    <row r="1517" spans="2:3" ht="15.75" thickBot="1">
      <c r="B1517" s="22" t="s">
        <v>23</v>
      </c>
    </row>
    <row r="1518" spans="2:3">
      <c r="B1518" s="29"/>
    </row>
    <row r="1519" spans="2:3" ht="30.75" thickBot="1">
      <c r="B1519" s="24" t="s">
        <v>94</v>
      </c>
    </row>
    <row r="1520" spans="2:3">
      <c r="B1520" s="25"/>
    </row>
    <row r="1521" spans="2:3" ht="15.75" thickBot="1">
      <c r="B1521" s="25" t="s">
        <v>25</v>
      </c>
    </row>
    <row r="1522" spans="2:3">
      <c r="B1522" s="496" t="s">
        <v>26</v>
      </c>
      <c r="C1522" s="500" t="s">
        <v>114</v>
      </c>
    </row>
    <row r="1523" spans="2:3" ht="15.75" thickBot="1">
      <c r="B1523" s="497"/>
      <c r="C1523" s="501"/>
    </row>
    <row r="1524" spans="2:3">
      <c r="B1524" s="496" t="s">
        <v>28</v>
      </c>
      <c r="C1524" s="500" t="s">
        <v>29</v>
      </c>
    </row>
    <row r="1525" spans="2:3" ht="15.75" thickBot="1">
      <c r="B1525" s="497"/>
      <c r="C1525" s="501"/>
    </row>
    <row r="1526" spans="2:3">
      <c r="B1526" s="502" t="s">
        <v>30</v>
      </c>
      <c r="C1526" s="500">
        <v>155</v>
      </c>
    </row>
    <row r="1527" spans="2:3" ht="15.75" thickBot="1">
      <c r="B1527" s="503"/>
      <c r="C1527" s="501"/>
    </row>
    <row r="1528" spans="2:3">
      <c r="B1528" s="502" t="s">
        <v>31</v>
      </c>
      <c r="C1528" s="496"/>
    </row>
    <row r="1529" spans="2:3" ht="15.75" thickBot="1">
      <c r="B1529" s="503"/>
      <c r="C1529" s="497"/>
    </row>
    <row r="1530" spans="2:3">
      <c r="B1530" s="28"/>
    </row>
    <row r="1531" spans="2:3" ht="15.75" thickBot="1">
      <c r="B1531" s="22" t="s">
        <v>32</v>
      </c>
    </row>
    <row r="1532" spans="2:3">
      <c r="B1532" s="496">
        <v>2011</v>
      </c>
      <c r="C1532" s="496" t="s">
        <v>45</v>
      </c>
    </row>
    <row r="1533" spans="2:3" ht="15.75" thickBot="1">
      <c r="B1533" s="497"/>
      <c r="C1533" s="497"/>
    </row>
    <row r="1534" spans="2:3">
      <c r="B1534" s="496">
        <v>2012</v>
      </c>
      <c r="C1534" s="496">
        <v>64</v>
      </c>
    </row>
    <row r="1535" spans="2:3" ht="15.75" thickBot="1">
      <c r="B1535" s="497"/>
      <c r="C1535" s="497"/>
    </row>
    <row r="1536" spans="2:3">
      <c r="B1536" s="496">
        <v>2013</v>
      </c>
      <c r="C1536" s="496">
        <v>70</v>
      </c>
    </row>
    <row r="1537" spans="2:3" ht="15.75" thickBot="1">
      <c r="B1537" s="497"/>
      <c r="C1537" s="497"/>
    </row>
    <row r="1538" spans="2:3">
      <c r="B1538" s="22"/>
    </row>
    <row r="1539" spans="2:3" ht="15.75" thickBot="1">
      <c r="B1539" s="22" t="s">
        <v>33</v>
      </c>
    </row>
    <row r="1540" spans="2:3">
      <c r="B1540" s="496">
        <v>2014</v>
      </c>
      <c r="C1540" s="496">
        <v>75</v>
      </c>
    </row>
    <row r="1541" spans="2:3" ht="15.75" thickBot="1">
      <c r="B1541" s="497"/>
      <c r="C1541" s="497"/>
    </row>
    <row r="1542" spans="2:3">
      <c r="B1542" s="496">
        <v>2015</v>
      </c>
      <c r="C1542" s="496">
        <v>80</v>
      </c>
    </row>
    <row r="1543" spans="2:3" ht="15.75" thickBot="1">
      <c r="B1543" s="497"/>
      <c r="C1543" s="497"/>
    </row>
    <row r="1544" spans="2:3">
      <c r="B1544" s="496">
        <v>2016</v>
      </c>
      <c r="C1544" s="496">
        <v>85</v>
      </c>
    </row>
    <row r="1545" spans="2:3" ht="15.75" thickBot="1">
      <c r="B1545" s="497"/>
      <c r="C1545" s="497"/>
    </row>
    <row r="1546" spans="2:3">
      <c r="B1546" s="28"/>
    </row>
    <row r="1547" spans="2:3" ht="15.75" thickBot="1">
      <c r="B1547" s="22" t="s">
        <v>34</v>
      </c>
    </row>
    <row r="1548" spans="2:3">
      <c r="B1548" s="29"/>
    </row>
    <row r="1549" spans="2:3" ht="15.75" thickBot="1">
      <c r="B1549" s="32" t="s">
        <v>111</v>
      </c>
    </row>
    <row r="1550" spans="2:3" ht="15.75" thickBot="1">
      <c r="B1550" s="22" t="s">
        <v>21</v>
      </c>
    </row>
    <row r="1551" spans="2:3">
      <c r="B1551" s="29"/>
    </row>
    <row r="1552" spans="2:3" ht="15.75" thickBot="1">
      <c r="B1552" s="24" t="s">
        <v>93</v>
      </c>
    </row>
    <row r="1553" spans="2:3">
      <c r="B1553" s="22"/>
    </row>
    <row r="1554" spans="2:3">
      <c r="B1554" s="22"/>
    </row>
    <row r="1555" spans="2:3" ht="15.75" thickBot="1">
      <c r="B1555" s="22" t="s">
        <v>23</v>
      </c>
    </row>
    <row r="1556" spans="2:3">
      <c r="B1556" s="29"/>
    </row>
    <row r="1557" spans="2:3" ht="30.75" thickBot="1">
      <c r="B1557" s="24" t="s">
        <v>94</v>
      </c>
    </row>
    <row r="1558" spans="2:3">
      <c r="B1558" s="25"/>
    </row>
    <row r="1559" spans="2:3" ht="15.75" thickBot="1">
      <c r="B1559" s="25" t="s">
        <v>25</v>
      </c>
    </row>
    <row r="1560" spans="2:3">
      <c r="B1560" s="496" t="s">
        <v>26</v>
      </c>
      <c r="C1560" s="500" t="s">
        <v>115</v>
      </c>
    </row>
    <row r="1561" spans="2:3" ht="15.75" thickBot="1">
      <c r="B1561" s="497"/>
      <c r="C1561" s="501"/>
    </row>
    <row r="1562" spans="2:3">
      <c r="B1562" s="496" t="s">
        <v>28</v>
      </c>
      <c r="C1562" s="500" t="s">
        <v>29</v>
      </c>
    </row>
    <row r="1563" spans="2:3" ht="15.75" thickBot="1">
      <c r="B1563" s="497"/>
      <c r="C1563" s="501"/>
    </row>
    <row r="1564" spans="2:3">
      <c r="B1564" s="502" t="s">
        <v>30</v>
      </c>
      <c r="C1564" s="500">
        <v>155</v>
      </c>
    </row>
    <row r="1565" spans="2:3" ht="15.75" thickBot="1">
      <c r="B1565" s="503"/>
      <c r="C1565" s="501"/>
    </row>
    <row r="1566" spans="2:3">
      <c r="B1566" s="502" t="s">
        <v>31</v>
      </c>
      <c r="C1566" s="496"/>
    </row>
    <row r="1567" spans="2:3" ht="15.75" thickBot="1">
      <c r="B1567" s="503"/>
      <c r="C1567" s="497"/>
    </row>
    <row r="1568" spans="2:3">
      <c r="B1568" s="28"/>
    </row>
    <row r="1569" spans="2:3" ht="15.75" thickBot="1">
      <c r="B1569" s="22" t="s">
        <v>32</v>
      </c>
    </row>
    <row r="1570" spans="2:3">
      <c r="B1570" s="496">
        <v>2011</v>
      </c>
      <c r="C1570" s="496" t="s">
        <v>45</v>
      </c>
    </row>
    <row r="1571" spans="2:3" ht="15.75" thickBot="1">
      <c r="B1571" s="497"/>
      <c r="C1571" s="497"/>
    </row>
    <row r="1572" spans="2:3">
      <c r="B1572" s="496">
        <v>2012</v>
      </c>
      <c r="C1572" s="496">
        <v>6</v>
      </c>
    </row>
    <row r="1573" spans="2:3" ht="15.75" thickBot="1">
      <c r="B1573" s="497"/>
      <c r="C1573" s="497"/>
    </row>
    <row r="1574" spans="2:3">
      <c r="B1574" s="496">
        <v>2013</v>
      </c>
      <c r="C1574" s="496">
        <v>10</v>
      </c>
    </row>
    <row r="1575" spans="2:3" ht="15.75" thickBot="1">
      <c r="B1575" s="497"/>
      <c r="C1575" s="497"/>
    </row>
    <row r="1576" spans="2:3">
      <c r="B1576" s="22"/>
    </row>
    <row r="1577" spans="2:3" ht="15.75" thickBot="1">
      <c r="B1577" s="22" t="s">
        <v>33</v>
      </c>
    </row>
    <row r="1578" spans="2:3">
      <c r="B1578" s="496">
        <v>2014</v>
      </c>
      <c r="C1578" s="496">
        <v>30</v>
      </c>
    </row>
    <row r="1579" spans="2:3" ht="15.75" thickBot="1">
      <c r="B1579" s="497"/>
      <c r="C1579" s="497"/>
    </row>
    <row r="1580" spans="2:3">
      <c r="B1580" s="496">
        <v>2015</v>
      </c>
      <c r="C1580" s="496">
        <v>40</v>
      </c>
    </row>
    <row r="1581" spans="2:3" ht="15.75" thickBot="1">
      <c r="B1581" s="497"/>
      <c r="C1581" s="497"/>
    </row>
    <row r="1582" spans="2:3">
      <c r="B1582" s="496">
        <v>2016</v>
      </c>
      <c r="C1582" s="496">
        <v>50</v>
      </c>
    </row>
    <row r="1583" spans="2:3" ht="15.75" thickBot="1">
      <c r="B1583" s="497"/>
      <c r="C1583" s="497"/>
    </row>
    <row r="1584" spans="2:3">
      <c r="B1584" s="28"/>
    </row>
    <row r="1585" spans="2:3" ht="15.75" thickBot="1">
      <c r="B1585" s="22" t="s">
        <v>34</v>
      </c>
    </row>
    <row r="1586" spans="2:3">
      <c r="B1586" s="38"/>
    </row>
    <row r="1587" spans="2:3" ht="15.75" thickBot="1">
      <c r="B1587" s="39" t="s">
        <v>111</v>
      </c>
    </row>
    <row r="1588" spans="2:3">
      <c r="B1588" s="22"/>
    </row>
    <row r="1589" spans="2:3" ht="15.75" thickBot="1">
      <c r="B1589" s="22" t="s">
        <v>21</v>
      </c>
    </row>
    <row r="1590" spans="2:3">
      <c r="B1590" s="29"/>
    </row>
    <row r="1591" spans="2:3" ht="15.75" thickBot="1">
      <c r="B1591" s="24" t="s">
        <v>93</v>
      </c>
    </row>
    <row r="1592" spans="2:3">
      <c r="B1592" s="22"/>
    </row>
    <row r="1593" spans="2:3">
      <c r="B1593" s="22"/>
    </row>
    <row r="1594" spans="2:3" ht="15.75" thickBot="1">
      <c r="B1594" s="22" t="s">
        <v>23</v>
      </c>
    </row>
    <row r="1595" spans="2:3">
      <c r="B1595" s="29"/>
    </row>
    <row r="1596" spans="2:3" ht="30.75" thickBot="1">
      <c r="B1596" s="24" t="s">
        <v>94</v>
      </c>
    </row>
    <row r="1597" spans="2:3">
      <c r="B1597" s="25"/>
    </row>
    <row r="1598" spans="2:3" ht="15.75" thickBot="1">
      <c r="B1598" s="25" t="s">
        <v>25</v>
      </c>
    </row>
    <row r="1599" spans="2:3">
      <c r="B1599" s="496" t="s">
        <v>26</v>
      </c>
      <c r="C1599" s="500" t="s">
        <v>116</v>
      </c>
    </row>
    <row r="1600" spans="2:3" ht="15.75" thickBot="1">
      <c r="B1600" s="497"/>
      <c r="C1600" s="501"/>
    </row>
    <row r="1601" spans="2:3">
      <c r="B1601" s="496" t="s">
        <v>28</v>
      </c>
      <c r="C1601" s="500" t="s">
        <v>29</v>
      </c>
    </row>
    <row r="1602" spans="2:3" ht="15.75" thickBot="1">
      <c r="B1602" s="497"/>
      <c r="C1602" s="501"/>
    </row>
    <row r="1603" spans="2:3">
      <c r="B1603" s="502" t="s">
        <v>30</v>
      </c>
      <c r="C1603" s="500">
        <v>155</v>
      </c>
    </row>
    <row r="1604" spans="2:3" ht="15.75" thickBot="1">
      <c r="B1604" s="503"/>
      <c r="C1604" s="501"/>
    </row>
    <row r="1605" spans="2:3">
      <c r="B1605" s="502" t="s">
        <v>31</v>
      </c>
      <c r="C1605" s="496"/>
    </row>
    <row r="1606" spans="2:3" ht="15.75" thickBot="1">
      <c r="B1606" s="503"/>
      <c r="C1606" s="497"/>
    </row>
    <row r="1607" spans="2:3">
      <c r="B1607" s="28"/>
    </row>
    <row r="1608" spans="2:3" ht="15.75" thickBot="1">
      <c r="B1608" s="22" t="s">
        <v>32</v>
      </c>
    </row>
    <row r="1609" spans="2:3">
      <c r="B1609" s="496">
        <v>2011</v>
      </c>
      <c r="C1609" s="496" t="s">
        <v>45</v>
      </c>
    </row>
    <row r="1610" spans="2:3" ht="15.75" thickBot="1">
      <c r="B1610" s="497"/>
      <c r="C1610" s="497"/>
    </row>
    <row r="1611" spans="2:3">
      <c r="B1611" s="496">
        <v>2012</v>
      </c>
      <c r="C1611" s="496">
        <v>89</v>
      </c>
    </row>
    <row r="1612" spans="2:3" ht="15.75" thickBot="1">
      <c r="B1612" s="497"/>
      <c r="C1612" s="497"/>
    </row>
    <row r="1613" spans="2:3">
      <c r="B1613" s="496">
        <v>2013</v>
      </c>
      <c r="C1613" s="496">
        <v>90</v>
      </c>
    </row>
    <row r="1614" spans="2:3" ht="15.75" thickBot="1">
      <c r="B1614" s="497"/>
      <c r="C1614" s="497"/>
    </row>
    <row r="1615" spans="2:3">
      <c r="B1615" s="22"/>
    </row>
    <row r="1616" spans="2:3" ht="15.75" thickBot="1">
      <c r="B1616" s="22" t="s">
        <v>33</v>
      </c>
    </row>
    <row r="1617" spans="2:3">
      <c r="B1617" s="496">
        <v>2014</v>
      </c>
      <c r="C1617" s="496">
        <v>92</v>
      </c>
    </row>
    <row r="1618" spans="2:3" ht="15.75" thickBot="1">
      <c r="B1618" s="497"/>
      <c r="C1618" s="497"/>
    </row>
    <row r="1619" spans="2:3">
      <c r="B1619" s="496">
        <v>2015</v>
      </c>
      <c r="C1619" s="496">
        <v>95</v>
      </c>
    </row>
    <row r="1620" spans="2:3" ht="15.75" thickBot="1">
      <c r="B1620" s="497"/>
      <c r="C1620" s="497"/>
    </row>
    <row r="1621" spans="2:3">
      <c r="B1621" s="496">
        <v>2016</v>
      </c>
      <c r="C1621" s="496">
        <v>98</v>
      </c>
    </row>
    <row r="1622" spans="2:3" ht="15.75" thickBot="1">
      <c r="B1622" s="497"/>
      <c r="C1622" s="497"/>
    </row>
    <row r="1623" spans="2:3">
      <c r="B1623" s="28"/>
    </row>
    <row r="1624" spans="2:3" ht="15.75" thickBot="1">
      <c r="B1624" s="22" t="s">
        <v>34</v>
      </c>
    </row>
    <row r="1625" spans="2:3">
      <c r="B1625" s="29"/>
    </row>
    <row r="1626" spans="2:3" ht="15.75" thickBot="1">
      <c r="B1626" s="39" t="s">
        <v>111</v>
      </c>
    </row>
    <row r="1627" spans="2:3">
      <c r="B1627" s="22"/>
    </row>
    <row r="1628" spans="2:3" ht="15.75" thickBot="1">
      <c r="B1628" s="22" t="s">
        <v>21</v>
      </c>
    </row>
    <row r="1629" spans="2:3">
      <c r="B1629" s="29"/>
    </row>
    <row r="1630" spans="2:3" ht="15.75" thickBot="1">
      <c r="B1630" s="24" t="s">
        <v>93</v>
      </c>
    </row>
    <row r="1631" spans="2:3">
      <c r="B1631" s="22"/>
    </row>
    <row r="1632" spans="2:3">
      <c r="B1632" s="22"/>
    </row>
    <row r="1633" spans="2:3" ht="15.75" thickBot="1">
      <c r="B1633" s="22" t="s">
        <v>23</v>
      </c>
    </row>
    <row r="1634" spans="2:3">
      <c r="B1634" s="29"/>
    </row>
    <row r="1635" spans="2:3" ht="30.75" thickBot="1">
      <c r="B1635" s="24" t="s">
        <v>94</v>
      </c>
    </row>
    <row r="1636" spans="2:3">
      <c r="B1636" s="25"/>
    </row>
    <row r="1637" spans="2:3" ht="15.75" thickBot="1">
      <c r="B1637" s="25" t="s">
        <v>25</v>
      </c>
    </row>
    <row r="1638" spans="2:3">
      <c r="B1638" s="496" t="s">
        <v>26</v>
      </c>
      <c r="C1638" s="500" t="s">
        <v>117</v>
      </c>
    </row>
    <row r="1639" spans="2:3" ht="15.75" thickBot="1">
      <c r="B1639" s="497"/>
      <c r="C1639" s="501"/>
    </row>
    <row r="1640" spans="2:3">
      <c r="B1640" s="496" t="s">
        <v>28</v>
      </c>
      <c r="C1640" s="500" t="s">
        <v>29</v>
      </c>
    </row>
    <row r="1641" spans="2:3" ht="15.75" thickBot="1">
      <c r="B1641" s="497"/>
      <c r="C1641" s="501"/>
    </row>
    <row r="1642" spans="2:3">
      <c r="B1642" s="502" t="s">
        <v>30</v>
      </c>
      <c r="C1642" s="500">
        <v>155</v>
      </c>
    </row>
    <row r="1643" spans="2:3" ht="15.75" thickBot="1">
      <c r="B1643" s="503"/>
      <c r="C1643" s="501"/>
    </row>
    <row r="1644" spans="2:3">
      <c r="B1644" s="502" t="s">
        <v>31</v>
      </c>
      <c r="C1644" s="496"/>
    </row>
    <row r="1645" spans="2:3" ht="15.75" thickBot="1">
      <c r="B1645" s="503"/>
      <c r="C1645" s="497"/>
    </row>
    <row r="1646" spans="2:3">
      <c r="B1646" s="28"/>
    </row>
    <row r="1647" spans="2:3" ht="15.75" thickBot="1">
      <c r="B1647" s="22" t="s">
        <v>32</v>
      </c>
    </row>
    <row r="1648" spans="2:3">
      <c r="B1648" s="496">
        <v>2011</v>
      </c>
      <c r="C1648" s="496">
        <v>0.55000000000000004</v>
      </c>
    </row>
    <row r="1649" spans="2:3" ht="15.75" thickBot="1">
      <c r="B1649" s="497"/>
      <c r="C1649" s="497"/>
    </row>
    <row r="1650" spans="2:3">
      <c r="B1650" s="496">
        <v>2012</v>
      </c>
      <c r="C1650" s="496">
        <v>0.51</v>
      </c>
    </row>
    <row r="1651" spans="2:3" ht="15.75" thickBot="1">
      <c r="B1651" s="497"/>
      <c r="C1651" s="497"/>
    </row>
    <row r="1652" spans="2:3">
      <c r="B1652" s="496">
        <v>2013</v>
      </c>
      <c r="C1652" s="496">
        <v>1.01</v>
      </c>
    </row>
    <row r="1653" spans="2:3" ht="15.75" thickBot="1">
      <c r="B1653" s="497"/>
      <c r="C1653" s="497"/>
    </row>
    <row r="1654" spans="2:3">
      <c r="B1654" s="22"/>
    </row>
    <row r="1655" spans="2:3" ht="15.75" thickBot="1">
      <c r="B1655" s="22" t="s">
        <v>33</v>
      </c>
    </row>
    <row r="1656" spans="2:3">
      <c r="B1656" s="496">
        <v>2014</v>
      </c>
      <c r="C1656" s="496">
        <v>1.51</v>
      </c>
    </row>
    <row r="1657" spans="2:3" ht="15.75" thickBot="1">
      <c r="B1657" s="497"/>
      <c r="C1657" s="497"/>
    </row>
    <row r="1658" spans="2:3">
      <c r="B1658" s="496">
        <v>2015</v>
      </c>
      <c r="C1658" s="496">
        <v>2.0099999999999998</v>
      </c>
    </row>
    <row r="1659" spans="2:3" ht="15.75" thickBot="1">
      <c r="B1659" s="497"/>
      <c r="C1659" s="497"/>
    </row>
    <row r="1660" spans="2:3">
      <c r="B1660" s="496">
        <v>2016</v>
      </c>
      <c r="C1660" s="496">
        <v>2.5099999999999998</v>
      </c>
    </row>
    <row r="1661" spans="2:3" ht="15.75" thickBot="1">
      <c r="B1661" s="497"/>
      <c r="C1661" s="497"/>
    </row>
    <row r="1662" spans="2:3">
      <c r="B1662" s="28"/>
    </row>
    <row r="1663" spans="2:3" ht="15.75" thickBot="1">
      <c r="B1663" s="22" t="s">
        <v>34</v>
      </c>
    </row>
    <row r="1664" spans="2:3">
      <c r="B1664" s="29"/>
    </row>
    <row r="1665" spans="2:3" ht="15.75" thickBot="1">
      <c r="B1665" s="30" t="s">
        <v>100</v>
      </c>
    </row>
    <row r="1666" spans="2:3">
      <c r="B1666" s="22"/>
    </row>
    <row r="1667" spans="2:3" ht="15.75" thickBot="1">
      <c r="B1667" s="22" t="s">
        <v>21</v>
      </c>
    </row>
    <row r="1668" spans="2:3">
      <c r="B1668" s="29"/>
    </row>
    <row r="1669" spans="2:3" ht="15.75" thickBot="1">
      <c r="B1669" s="24" t="s">
        <v>93</v>
      </c>
    </row>
    <row r="1670" spans="2:3">
      <c r="B1670" s="22"/>
    </row>
    <row r="1671" spans="2:3">
      <c r="B1671" s="22"/>
    </row>
    <row r="1672" spans="2:3" ht="15.75" thickBot="1">
      <c r="B1672" s="22" t="s">
        <v>23</v>
      </c>
    </row>
    <row r="1673" spans="2:3">
      <c r="B1673" s="29"/>
    </row>
    <row r="1674" spans="2:3" ht="30.75" thickBot="1">
      <c r="B1674" s="24" t="s">
        <v>94</v>
      </c>
    </row>
    <row r="1675" spans="2:3">
      <c r="B1675" s="25"/>
    </row>
    <row r="1676" spans="2:3" ht="15.75" thickBot="1">
      <c r="B1676" s="25" t="s">
        <v>25</v>
      </c>
    </row>
    <row r="1677" spans="2:3">
      <c r="B1677" s="496" t="s">
        <v>26</v>
      </c>
      <c r="C1677" s="500" t="s">
        <v>118</v>
      </c>
    </row>
    <row r="1678" spans="2:3" ht="15.75" thickBot="1">
      <c r="B1678" s="497"/>
      <c r="C1678" s="501"/>
    </row>
    <row r="1679" spans="2:3">
      <c r="B1679" s="496" t="s">
        <v>28</v>
      </c>
      <c r="C1679" s="500" t="s">
        <v>29</v>
      </c>
    </row>
    <row r="1680" spans="2:3" ht="15.75" thickBot="1">
      <c r="B1680" s="497"/>
      <c r="C1680" s="501"/>
    </row>
    <row r="1681" spans="2:3">
      <c r="B1681" s="502" t="s">
        <v>30</v>
      </c>
      <c r="C1681" s="500">
        <v>155</v>
      </c>
    </row>
    <row r="1682" spans="2:3" ht="15.75" thickBot="1">
      <c r="B1682" s="503"/>
      <c r="C1682" s="501"/>
    </row>
    <row r="1683" spans="2:3">
      <c r="B1683" s="502" t="s">
        <v>31</v>
      </c>
      <c r="C1683" s="496"/>
    </row>
    <row r="1684" spans="2:3" ht="15.75" thickBot="1">
      <c r="B1684" s="503"/>
      <c r="C1684" s="497"/>
    </row>
    <row r="1685" spans="2:3">
      <c r="B1685" s="28"/>
    </row>
    <row r="1686" spans="2:3" ht="15.75" thickBot="1">
      <c r="B1686" s="22" t="s">
        <v>32</v>
      </c>
    </row>
    <row r="1687" spans="2:3">
      <c r="B1687" s="496">
        <v>2011</v>
      </c>
      <c r="C1687" s="496" t="s">
        <v>119</v>
      </c>
    </row>
    <row r="1688" spans="2:3" ht="15.75" thickBot="1">
      <c r="B1688" s="497"/>
      <c r="C1688" s="497"/>
    </row>
    <row r="1689" spans="2:3">
      <c r="B1689" s="496">
        <v>2012</v>
      </c>
      <c r="C1689" s="496">
        <v>13.19</v>
      </c>
    </row>
    <row r="1690" spans="2:3" ht="15.75" thickBot="1">
      <c r="B1690" s="497"/>
      <c r="C1690" s="497"/>
    </row>
    <row r="1691" spans="2:3">
      <c r="B1691" s="496">
        <v>2013</v>
      </c>
      <c r="C1691" s="496">
        <v>14.51</v>
      </c>
    </row>
    <row r="1692" spans="2:3" ht="15.75" thickBot="1">
      <c r="B1692" s="497"/>
      <c r="C1692" s="497"/>
    </row>
    <row r="1693" spans="2:3">
      <c r="B1693" s="22"/>
    </row>
    <row r="1694" spans="2:3" ht="15.75" thickBot="1">
      <c r="B1694" s="22" t="s">
        <v>33</v>
      </c>
    </row>
    <row r="1695" spans="2:3">
      <c r="B1695" s="496">
        <v>2014</v>
      </c>
      <c r="C1695" s="496">
        <v>16.010000000000002</v>
      </c>
    </row>
    <row r="1696" spans="2:3" ht="15.75" thickBot="1">
      <c r="B1696" s="497"/>
      <c r="C1696" s="497"/>
    </row>
    <row r="1697" spans="2:3">
      <c r="B1697" s="496">
        <v>2015</v>
      </c>
      <c r="C1697" s="496">
        <v>17.45</v>
      </c>
    </row>
    <row r="1698" spans="2:3" ht="15.75" thickBot="1">
      <c r="B1698" s="497"/>
      <c r="C1698" s="497"/>
    </row>
    <row r="1699" spans="2:3">
      <c r="B1699" s="496">
        <v>2016</v>
      </c>
      <c r="C1699" s="496">
        <v>18.84</v>
      </c>
    </row>
    <row r="1700" spans="2:3" ht="15.75" thickBot="1">
      <c r="B1700" s="497"/>
      <c r="C1700" s="497"/>
    </row>
    <row r="1701" spans="2:3">
      <c r="B1701" s="28"/>
    </row>
    <row r="1702" spans="2:3" ht="15.75" thickBot="1">
      <c r="B1702" s="22" t="s">
        <v>34</v>
      </c>
    </row>
    <row r="1703" spans="2:3">
      <c r="B1703" s="29"/>
    </row>
    <row r="1704" spans="2:3" ht="15.75" thickBot="1">
      <c r="B1704" s="30" t="s">
        <v>100</v>
      </c>
    </row>
    <row r="1705" spans="2:3">
      <c r="B1705" s="22"/>
    </row>
    <row r="1706" spans="2:3" ht="15.75" thickBot="1">
      <c r="B1706" s="22" t="s">
        <v>21</v>
      </c>
    </row>
    <row r="1707" spans="2:3">
      <c r="B1707" s="29"/>
    </row>
    <row r="1708" spans="2:3" ht="15.75" thickBot="1">
      <c r="B1708" s="24" t="s">
        <v>93</v>
      </c>
    </row>
    <row r="1709" spans="2:3">
      <c r="B1709" s="22"/>
    </row>
    <row r="1710" spans="2:3">
      <c r="B1710" s="22"/>
    </row>
    <row r="1711" spans="2:3" ht="15.75" thickBot="1">
      <c r="B1711" s="22" t="s">
        <v>23</v>
      </c>
    </row>
    <row r="1712" spans="2:3">
      <c r="B1712" s="29"/>
    </row>
    <row r="1713" spans="2:3" ht="30.75" thickBot="1">
      <c r="B1713" s="24" t="s">
        <v>94</v>
      </c>
    </row>
    <row r="1714" spans="2:3">
      <c r="B1714" s="25"/>
    </row>
    <row r="1715" spans="2:3" ht="15.75" thickBot="1">
      <c r="B1715" s="25" t="s">
        <v>25</v>
      </c>
    </row>
    <row r="1716" spans="2:3">
      <c r="B1716" s="496" t="s">
        <v>26</v>
      </c>
      <c r="C1716" s="500" t="s">
        <v>120</v>
      </c>
    </row>
    <row r="1717" spans="2:3" ht="15.75" thickBot="1">
      <c r="B1717" s="497"/>
      <c r="C1717" s="501"/>
    </row>
    <row r="1718" spans="2:3">
      <c r="B1718" s="496" t="s">
        <v>28</v>
      </c>
      <c r="C1718" s="500" t="s">
        <v>121</v>
      </c>
    </row>
    <row r="1719" spans="2:3" ht="15.75" thickBot="1">
      <c r="B1719" s="497"/>
      <c r="C1719" s="501"/>
    </row>
    <row r="1720" spans="2:3">
      <c r="B1720" s="502" t="s">
        <v>30</v>
      </c>
      <c r="C1720" s="500">
        <v>60</v>
      </c>
    </row>
    <row r="1721" spans="2:3" ht="15.75" thickBot="1">
      <c r="B1721" s="503"/>
      <c r="C1721" s="501"/>
    </row>
    <row r="1722" spans="2:3">
      <c r="B1722" s="502" t="s">
        <v>31</v>
      </c>
      <c r="C1722" s="496"/>
    </row>
    <row r="1723" spans="2:3" ht="15.75" thickBot="1">
      <c r="B1723" s="503"/>
      <c r="C1723" s="497"/>
    </row>
    <row r="1724" spans="2:3">
      <c r="B1724" s="28"/>
    </row>
    <row r="1725" spans="2:3" ht="15.75" thickBot="1">
      <c r="B1725" s="22" t="s">
        <v>32</v>
      </c>
    </row>
    <row r="1726" spans="2:3">
      <c r="B1726" s="496">
        <v>2011</v>
      </c>
      <c r="C1726" s="496" t="s">
        <v>45</v>
      </c>
    </row>
    <row r="1727" spans="2:3" ht="15.75" thickBot="1">
      <c r="B1727" s="497"/>
      <c r="C1727" s="497"/>
    </row>
    <row r="1728" spans="2:3">
      <c r="B1728" s="496">
        <v>2012</v>
      </c>
      <c r="C1728" s="496" t="s">
        <v>45</v>
      </c>
    </row>
    <row r="1729" spans="2:3" ht="15.75" thickBot="1">
      <c r="B1729" s="497"/>
      <c r="C1729" s="497"/>
    </row>
    <row r="1730" spans="2:3">
      <c r="B1730" s="496">
        <v>2013</v>
      </c>
      <c r="C1730" s="496">
        <v>7</v>
      </c>
    </row>
    <row r="1731" spans="2:3" ht="15.75" thickBot="1">
      <c r="B1731" s="497"/>
      <c r="C1731" s="497"/>
    </row>
    <row r="1732" spans="2:3">
      <c r="B1732" s="22"/>
    </row>
    <row r="1733" spans="2:3" ht="15.75" thickBot="1">
      <c r="B1733" s="22" t="s">
        <v>33</v>
      </c>
    </row>
    <row r="1734" spans="2:3">
      <c r="B1734" s="496">
        <v>2014</v>
      </c>
      <c r="C1734" s="496">
        <v>7</v>
      </c>
    </row>
    <row r="1735" spans="2:3" ht="15.75" thickBot="1">
      <c r="B1735" s="497"/>
      <c r="C1735" s="497"/>
    </row>
    <row r="1736" spans="2:3">
      <c r="B1736" s="496">
        <v>2015</v>
      </c>
      <c r="C1736" s="496">
        <v>7</v>
      </c>
    </row>
    <row r="1737" spans="2:3" ht="15.75" thickBot="1">
      <c r="B1737" s="497"/>
      <c r="C1737" s="497"/>
    </row>
    <row r="1738" spans="2:3">
      <c r="B1738" s="496">
        <v>2016</v>
      </c>
      <c r="C1738" s="496">
        <v>8</v>
      </c>
    </row>
    <row r="1739" spans="2:3" ht="15.75" thickBot="1">
      <c r="B1739" s="497"/>
      <c r="C1739" s="497"/>
    </row>
    <row r="1740" spans="2:3">
      <c r="B1740" s="28"/>
    </row>
    <row r="1741" spans="2:3" ht="15.75" thickBot="1">
      <c r="B1741" s="22" t="s">
        <v>34</v>
      </c>
    </row>
    <row r="1742" spans="2:3">
      <c r="B1742" s="29"/>
    </row>
    <row r="1743" spans="2:3" ht="15.75" thickBot="1">
      <c r="B1743" s="32" t="s">
        <v>122</v>
      </c>
    </row>
    <row r="1744" spans="2:3">
      <c r="B1744" s="22"/>
    </row>
    <row r="1745" spans="2:3" ht="15.75" thickBot="1">
      <c r="B1745" s="22" t="s">
        <v>21</v>
      </c>
    </row>
    <row r="1746" spans="2:3">
      <c r="B1746" s="29"/>
    </row>
    <row r="1747" spans="2:3" ht="15.75" thickBot="1">
      <c r="B1747" s="24" t="s">
        <v>123</v>
      </c>
    </row>
    <row r="1748" spans="2:3">
      <c r="B1748" s="22"/>
    </row>
    <row r="1749" spans="2:3">
      <c r="B1749" s="22"/>
    </row>
    <row r="1750" spans="2:3" ht="15.75" thickBot="1">
      <c r="B1750" s="22" t="s">
        <v>23</v>
      </c>
    </row>
    <row r="1751" spans="2:3">
      <c r="B1751" s="29"/>
    </row>
    <row r="1752" spans="2:3">
      <c r="B1752" s="40"/>
    </row>
    <row r="1753" spans="2:3" ht="30.75" thickBot="1">
      <c r="B1753" s="24" t="s">
        <v>124</v>
      </c>
    </row>
    <row r="1754" spans="2:3">
      <c r="B1754" s="25"/>
    </row>
    <row r="1755" spans="2:3" ht="15.75" thickBot="1">
      <c r="B1755" s="25" t="s">
        <v>25</v>
      </c>
    </row>
    <row r="1756" spans="2:3">
      <c r="B1756" s="496" t="s">
        <v>26</v>
      </c>
      <c r="C1756" s="500" t="s">
        <v>125</v>
      </c>
    </row>
    <row r="1757" spans="2:3" ht="15.75" thickBot="1">
      <c r="B1757" s="497"/>
      <c r="C1757" s="501"/>
    </row>
    <row r="1758" spans="2:3">
      <c r="B1758" s="496" t="s">
        <v>28</v>
      </c>
      <c r="C1758" s="500" t="s">
        <v>54</v>
      </c>
    </row>
    <row r="1759" spans="2:3" ht="15.75" thickBot="1">
      <c r="B1759" s="497"/>
      <c r="C1759" s="501"/>
    </row>
    <row r="1760" spans="2:3">
      <c r="B1760" s="502" t="s">
        <v>30</v>
      </c>
      <c r="C1760" s="500">
        <v>190</v>
      </c>
    </row>
    <row r="1761" spans="2:3" ht="15.75" thickBot="1">
      <c r="B1761" s="503"/>
      <c r="C1761" s="501"/>
    </row>
    <row r="1762" spans="2:3">
      <c r="B1762" s="502" t="s">
        <v>31</v>
      </c>
      <c r="C1762" s="496"/>
    </row>
    <row r="1763" spans="2:3" ht="15.75" thickBot="1">
      <c r="B1763" s="503"/>
      <c r="C1763" s="497"/>
    </row>
    <row r="1764" spans="2:3">
      <c r="B1764" s="28"/>
    </row>
    <row r="1765" spans="2:3" ht="15.75" thickBot="1">
      <c r="B1765" s="22" t="s">
        <v>32</v>
      </c>
    </row>
    <row r="1766" spans="2:3">
      <c r="B1766" s="496">
        <v>2011</v>
      </c>
      <c r="C1766" s="496" t="s">
        <v>45</v>
      </c>
    </row>
    <row r="1767" spans="2:3" ht="15.75" thickBot="1">
      <c r="B1767" s="497"/>
      <c r="C1767" s="497"/>
    </row>
    <row r="1768" spans="2:3">
      <c r="B1768" s="496">
        <v>2012</v>
      </c>
      <c r="C1768" s="496" t="s">
        <v>45</v>
      </c>
    </row>
    <row r="1769" spans="2:3" ht="15.75" thickBot="1">
      <c r="B1769" s="497"/>
      <c r="C1769" s="497"/>
    </row>
    <row r="1770" spans="2:3">
      <c r="B1770" s="496">
        <v>2013</v>
      </c>
      <c r="C1770" s="496">
        <v>6.7</v>
      </c>
    </row>
    <row r="1771" spans="2:3" ht="15.75" thickBot="1">
      <c r="B1771" s="497"/>
      <c r="C1771" s="497"/>
    </row>
    <row r="1772" spans="2:3">
      <c r="B1772" s="22"/>
    </row>
    <row r="1773" spans="2:3" ht="15.75" thickBot="1">
      <c r="B1773" s="22" t="s">
        <v>33</v>
      </c>
    </row>
    <row r="1774" spans="2:3">
      <c r="B1774" s="496">
        <v>2014</v>
      </c>
      <c r="C1774" s="496">
        <v>7.7</v>
      </c>
    </row>
    <row r="1775" spans="2:3" ht="15.75" thickBot="1">
      <c r="B1775" s="497"/>
      <c r="C1775" s="497"/>
    </row>
    <row r="1776" spans="2:3">
      <c r="B1776" s="496">
        <v>2015</v>
      </c>
      <c r="C1776" s="496" t="s">
        <v>45</v>
      </c>
    </row>
    <row r="1777" spans="2:3" ht="15.75" thickBot="1">
      <c r="B1777" s="497"/>
      <c r="C1777" s="497"/>
    </row>
    <row r="1778" spans="2:3">
      <c r="B1778" s="496">
        <v>2016</v>
      </c>
      <c r="C1778" s="496">
        <v>13</v>
      </c>
    </row>
    <row r="1779" spans="2:3" ht="15.75" thickBot="1">
      <c r="B1779" s="497"/>
      <c r="C1779" s="497"/>
    </row>
    <row r="1780" spans="2:3">
      <c r="B1780" s="28"/>
    </row>
    <row r="1781" spans="2:3" ht="15.75" thickBot="1">
      <c r="B1781" s="22" t="s">
        <v>34</v>
      </c>
    </row>
    <row r="1782" spans="2:3">
      <c r="B1782" s="29"/>
    </row>
    <row r="1783" spans="2:3" ht="39" thickBot="1">
      <c r="B1783" s="32" t="s">
        <v>126</v>
      </c>
    </row>
    <row r="1784" spans="2:3">
      <c r="B1784" s="22"/>
    </row>
    <row r="1785" spans="2:3" ht="15.75" thickBot="1">
      <c r="B1785" s="22" t="s">
        <v>21</v>
      </c>
    </row>
    <row r="1786" spans="2:3">
      <c r="B1786" s="29"/>
    </row>
    <row r="1787" spans="2:3" ht="15.75" thickBot="1">
      <c r="B1787" s="24" t="s">
        <v>123</v>
      </c>
    </row>
    <row r="1788" spans="2:3">
      <c r="B1788" s="22"/>
    </row>
    <row r="1789" spans="2:3">
      <c r="B1789" s="22"/>
    </row>
    <row r="1790" spans="2:3" ht="15.75" thickBot="1">
      <c r="B1790" s="22" t="s">
        <v>23</v>
      </c>
    </row>
    <row r="1791" spans="2:3">
      <c r="B1791" s="29"/>
    </row>
    <row r="1792" spans="2:3">
      <c r="B1792" s="40"/>
    </row>
    <row r="1793" spans="2:3" ht="30.75" thickBot="1">
      <c r="B1793" s="24" t="s">
        <v>124</v>
      </c>
    </row>
    <row r="1794" spans="2:3">
      <c r="B1794" s="25"/>
    </row>
    <row r="1795" spans="2:3" ht="15.75" thickBot="1">
      <c r="B1795" s="25" t="s">
        <v>25</v>
      </c>
    </row>
    <row r="1796" spans="2:3">
      <c r="B1796" s="496" t="s">
        <v>26</v>
      </c>
      <c r="C1796" s="500" t="s">
        <v>127</v>
      </c>
    </row>
    <row r="1797" spans="2:3" ht="15.75" thickBot="1">
      <c r="B1797" s="497"/>
      <c r="C1797" s="501"/>
    </row>
    <row r="1798" spans="2:3">
      <c r="B1798" s="496" t="s">
        <v>28</v>
      </c>
      <c r="C1798" s="500" t="s">
        <v>54</v>
      </c>
    </row>
    <row r="1799" spans="2:3" ht="15.75" thickBot="1">
      <c r="B1799" s="497"/>
      <c r="C1799" s="501"/>
    </row>
    <row r="1800" spans="2:3">
      <c r="B1800" s="502" t="s">
        <v>30</v>
      </c>
      <c r="C1800" s="500">
        <v>190</v>
      </c>
    </row>
    <row r="1801" spans="2:3" ht="15.75" thickBot="1">
      <c r="B1801" s="503"/>
      <c r="C1801" s="501"/>
    </row>
    <row r="1802" spans="2:3">
      <c r="B1802" s="502" t="s">
        <v>31</v>
      </c>
      <c r="C1802" s="496"/>
    </row>
    <row r="1803" spans="2:3" ht="15.75" thickBot="1">
      <c r="B1803" s="503"/>
      <c r="C1803" s="497"/>
    </row>
    <row r="1804" spans="2:3">
      <c r="B1804" s="28"/>
    </row>
    <row r="1805" spans="2:3" ht="15.75" thickBot="1">
      <c r="B1805" s="22" t="s">
        <v>32</v>
      </c>
    </row>
    <row r="1806" spans="2:3">
      <c r="B1806" s="496">
        <v>2011</v>
      </c>
      <c r="C1806" s="496" t="s">
        <v>45</v>
      </c>
    </row>
    <row r="1807" spans="2:3" ht="15.75" thickBot="1">
      <c r="B1807" s="497"/>
      <c r="C1807" s="497"/>
    </row>
    <row r="1808" spans="2:3">
      <c r="B1808" s="496">
        <v>2012</v>
      </c>
      <c r="C1808" s="496" t="s">
        <v>45</v>
      </c>
    </row>
    <row r="1809" spans="2:3" ht="15.75" thickBot="1">
      <c r="B1809" s="497"/>
      <c r="C1809" s="497"/>
    </row>
    <row r="1810" spans="2:3">
      <c r="B1810" s="496">
        <v>2013</v>
      </c>
      <c r="C1810" s="496">
        <v>3.6</v>
      </c>
    </row>
    <row r="1811" spans="2:3" ht="15.75" thickBot="1">
      <c r="B1811" s="497"/>
      <c r="C1811" s="497"/>
    </row>
    <row r="1812" spans="2:3">
      <c r="B1812" s="22"/>
    </row>
    <row r="1813" spans="2:3" ht="15.75" thickBot="1">
      <c r="B1813" s="22" t="s">
        <v>33</v>
      </c>
    </row>
    <row r="1814" spans="2:3">
      <c r="B1814" s="496">
        <v>2014</v>
      </c>
      <c r="C1814" s="496">
        <v>3.6</v>
      </c>
    </row>
    <row r="1815" spans="2:3" ht="15.75" thickBot="1">
      <c r="B1815" s="497"/>
      <c r="C1815" s="497"/>
    </row>
    <row r="1816" spans="2:3">
      <c r="B1816" s="496">
        <v>2015</v>
      </c>
      <c r="C1816" s="496" t="s">
        <v>45</v>
      </c>
    </row>
    <row r="1817" spans="2:3" ht="15.75" thickBot="1">
      <c r="B1817" s="497"/>
      <c r="C1817" s="497"/>
    </row>
    <row r="1818" spans="2:3">
      <c r="B1818" s="496">
        <v>2016</v>
      </c>
      <c r="C1818" s="496">
        <v>8.6</v>
      </c>
    </row>
    <row r="1819" spans="2:3" ht="15.75" thickBot="1">
      <c r="B1819" s="497"/>
      <c r="C1819" s="497"/>
    </row>
    <row r="1820" spans="2:3">
      <c r="B1820" s="28"/>
    </row>
    <row r="1821" spans="2:3" ht="15.75" thickBot="1">
      <c r="B1821" s="22" t="s">
        <v>34</v>
      </c>
    </row>
    <row r="1822" spans="2:3">
      <c r="B1822" s="29"/>
    </row>
    <row r="1823" spans="2:3" ht="39" thickBot="1">
      <c r="B1823" s="32" t="s">
        <v>126</v>
      </c>
    </row>
    <row r="1824" spans="2:3">
      <c r="B1824" s="22"/>
    </row>
    <row r="1825" spans="2:3" ht="15.75" thickBot="1">
      <c r="B1825" s="22" t="s">
        <v>21</v>
      </c>
    </row>
    <row r="1826" spans="2:3">
      <c r="B1826" s="29"/>
    </row>
    <row r="1827" spans="2:3" ht="15.75" thickBot="1">
      <c r="B1827" s="24" t="s">
        <v>123</v>
      </c>
    </row>
    <row r="1828" spans="2:3">
      <c r="B1828" s="22"/>
    </row>
    <row r="1829" spans="2:3">
      <c r="B1829" s="22"/>
    </row>
    <row r="1830" spans="2:3" ht="15.75" thickBot="1">
      <c r="B1830" s="22" t="s">
        <v>23</v>
      </c>
    </row>
    <row r="1831" spans="2:3">
      <c r="B1831" s="29"/>
    </row>
    <row r="1832" spans="2:3">
      <c r="B1832" s="40"/>
    </row>
    <row r="1833" spans="2:3" ht="30.75" thickBot="1">
      <c r="B1833" s="24" t="s">
        <v>124</v>
      </c>
    </row>
    <row r="1834" spans="2:3">
      <c r="B1834" s="25"/>
    </row>
    <row r="1835" spans="2:3" ht="15.75" thickBot="1">
      <c r="B1835" s="25" t="s">
        <v>25</v>
      </c>
    </row>
    <row r="1836" spans="2:3">
      <c r="B1836" s="496" t="s">
        <v>26</v>
      </c>
      <c r="C1836" s="500" t="s">
        <v>128</v>
      </c>
    </row>
    <row r="1837" spans="2:3" ht="15.75" thickBot="1">
      <c r="B1837" s="497"/>
      <c r="C1837" s="501"/>
    </row>
    <row r="1838" spans="2:3">
      <c r="B1838" s="496" t="s">
        <v>28</v>
      </c>
      <c r="C1838" s="500" t="s">
        <v>54</v>
      </c>
    </row>
    <row r="1839" spans="2:3" ht="15.75" thickBot="1">
      <c r="B1839" s="497"/>
      <c r="C1839" s="501"/>
    </row>
    <row r="1840" spans="2:3">
      <c r="B1840" s="502" t="s">
        <v>30</v>
      </c>
      <c r="C1840" s="500">
        <v>190</v>
      </c>
    </row>
    <row r="1841" spans="2:3" ht="15.75" thickBot="1">
      <c r="B1841" s="503"/>
      <c r="C1841" s="501"/>
    </row>
    <row r="1842" spans="2:3">
      <c r="B1842" s="502" t="s">
        <v>31</v>
      </c>
      <c r="C1842" s="496"/>
    </row>
    <row r="1843" spans="2:3" ht="15.75" thickBot="1">
      <c r="B1843" s="503"/>
      <c r="C1843" s="497"/>
    </row>
    <row r="1844" spans="2:3">
      <c r="B1844" s="28"/>
    </row>
    <row r="1845" spans="2:3" ht="15.75" thickBot="1">
      <c r="B1845" s="22" t="s">
        <v>32</v>
      </c>
    </row>
    <row r="1846" spans="2:3">
      <c r="B1846" s="496">
        <v>2011</v>
      </c>
      <c r="C1846" s="496" t="s">
        <v>45</v>
      </c>
    </row>
    <row r="1847" spans="2:3" ht="15.75" thickBot="1">
      <c r="B1847" s="497"/>
      <c r="C1847" s="497"/>
    </row>
    <row r="1848" spans="2:3">
      <c r="B1848" s="496">
        <v>2012</v>
      </c>
      <c r="C1848" s="496" t="s">
        <v>45</v>
      </c>
    </row>
    <row r="1849" spans="2:3" ht="15.75" thickBot="1">
      <c r="B1849" s="497"/>
      <c r="C1849" s="497"/>
    </row>
    <row r="1850" spans="2:3">
      <c r="B1850" s="496">
        <v>2013</v>
      </c>
      <c r="C1850" s="496">
        <v>6.1</v>
      </c>
    </row>
    <row r="1851" spans="2:3" ht="15.75" thickBot="1">
      <c r="B1851" s="497"/>
      <c r="C1851" s="497"/>
    </row>
    <row r="1852" spans="2:3">
      <c r="B1852" s="22"/>
    </row>
    <row r="1853" spans="2:3" ht="15.75" thickBot="1">
      <c r="B1853" s="22" t="s">
        <v>33</v>
      </c>
    </row>
    <row r="1854" spans="2:3">
      <c r="B1854" s="496">
        <v>2014</v>
      </c>
      <c r="C1854" s="496">
        <v>7.1</v>
      </c>
    </row>
    <row r="1855" spans="2:3" ht="15.75" thickBot="1">
      <c r="B1855" s="497"/>
      <c r="C1855" s="497"/>
    </row>
    <row r="1856" spans="2:3">
      <c r="B1856" s="496">
        <v>2015</v>
      </c>
      <c r="C1856" s="496" t="s">
        <v>45</v>
      </c>
    </row>
    <row r="1857" spans="2:3" ht="15.75" thickBot="1">
      <c r="B1857" s="497"/>
      <c r="C1857" s="497"/>
    </row>
    <row r="1858" spans="2:3">
      <c r="B1858" s="496">
        <v>2016</v>
      </c>
      <c r="C1858" s="496" t="s">
        <v>45</v>
      </c>
    </row>
    <row r="1859" spans="2:3" ht="15.75" thickBot="1">
      <c r="B1859" s="497"/>
      <c r="C1859" s="497"/>
    </row>
    <row r="1860" spans="2:3">
      <c r="B1860" s="28"/>
    </row>
    <row r="1861" spans="2:3" ht="15.75" thickBot="1">
      <c r="B1861" s="22" t="s">
        <v>34</v>
      </c>
    </row>
    <row r="1862" spans="2:3">
      <c r="B1862" s="29"/>
    </row>
    <row r="1863" spans="2:3" ht="15.75" thickBot="1">
      <c r="B1863" s="32" t="s">
        <v>129</v>
      </c>
    </row>
    <row r="1864" spans="2:3">
      <c r="B1864" s="22"/>
    </row>
    <row r="1865" spans="2:3" ht="15.75" thickBot="1">
      <c r="B1865" s="22" t="s">
        <v>21</v>
      </c>
    </row>
    <row r="1866" spans="2:3">
      <c r="B1866" s="29"/>
    </row>
    <row r="1867" spans="2:3" ht="15.75" thickBot="1">
      <c r="B1867" s="24" t="s">
        <v>123</v>
      </c>
    </row>
    <row r="1868" spans="2:3">
      <c r="B1868" s="22"/>
    </row>
    <row r="1869" spans="2:3">
      <c r="B1869" s="22"/>
    </row>
    <row r="1870" spans="2:3" ht="15.75" thickBot="1">
      <c r="B1870" s="22" t="s">
        <v>23</v>
      </c>
    </row>
    <row r="1871" spans="2:3">
      <c r="B1871" s="29"/>
    </row>
    <row r="1872" spans="2:3">
      <c r="B1872" s="40"/>
    </row>
    <row r="1873" spans="2:3" ht="30.75" thickBot="1">
      <c r="B1873" s="24" t="s">
        <v>124</v>
      </c>
    </row>
    <row r="1874" spans="2:3">
      <c r="B1874" s="25"/>
    </row>
    <row r="1875" spans="2:3" ht="15.75" thickBot="1">
      <c r="B1875" s="25" t="s">
        <v>25</v>
      </c>
    </row>
    <row r="1876" spans="2:3">
      <c r="B1876" s="496" t="s">
        <v>26</v>
      </c>
      <c r="C1876" s="500" t="s">
        <v>130</v>
      </c>
    </row>
    <row r="1877" spans="2:3" ht="15.75" thickBot="1">
      <c r="B1877" s="497"/>
      <c r="C1877" s="501"/>
    </row>
    <row r="1878" spans="2:3">
      <c r="B1878" s="496" t="s">
        <v>28</v>
      </c>
      <c r="C1878" s="500" t="s">
        <v>54</v>
      </c>
    </row>
    <row r="1879" spans="2:3" ht="15.75" thickBot="1">
      <c r="B1879" s="497"/>
      <c r="C1879" s="501"/>
    </row>
    <row r="1880" spans="2:3">
      <c r="B1880" s="502" t="s">
        <v>30</v>
      </c>
      <c r="C1880" s="500">
        <v>190</v>
      </c>
    </row>
    <row r="1881" spans="2:3" ht="15.75" thickBot="1">
      <c r="B1881" s="503"/>
      <c r="C1881" s="501"/>
    </row>
    <row r="1882" spans="2:3">
      <c r="B1882" s="502" t="s">
        <v>31</v>
      </c>
      <c r="C1882" s="496"/>
    </row>
    <row r="1883" spans="2:3" ht="15.75" thickBot="1">
      <c r="B1883" s="503"/>
      <c r="C1883" s="497"/>
    </row>
    <row r="1884" spans="2:3">
      <c r="B1884" s="28"/>
    </row>
    <row r="1885" spans="2:3" ht="15.75" thickBot="1">
      <c r="B1885" s="22" t="s">
        <v>32</v>
      </c>
    </row>
    <row r="1886" spans="2:3">
      <c r="B1886" s="496">
        <v>2011</v>
      </c>
      <c r="C1886" s="496" t="s">
        <v>45</v>
      </c>
    </row>
    <row r="1887" spans="2:3" ht="15.75" thickBot="1">
      <c r="B1887" s="497"/>
      <c r="C1887" s="497"/>
    </row>
    <row r="1888" spans="2:3">
      <c r="B1888" s="496">
        <v>2012</v>
      </c>
      <c r="C1888" s="496" t="s">
        <v>45</v>
      </c>
    </row>
    <row r="1889" spans="2:3" ht="15.75" thickBot="1">
      <c r="B1889" s="497"/>
      <c r="C1889" s="497"/>
    </row>
    <row r="1890" spans="2:3">
      <c r="B1890" s="496">
        <v>2013</v>
      </c>
      <c r="C1890" s="496">
        <v>16</v>
      </c>
    </row>
    <row r="1891" spans="2:3" ht="15.75" thickBot="1">
      <c r="B1891" s="497"/>
      <c r="C1891" s="497"/>
    </row>
    <row r="1892" spans="2:3">
      <c r="B1892" s="22"/>
    </row>
    <row r="1893" spans="2:3" ht="15.75" thickBot="1">
      <c r="B1893" s="22" t="s">
        <v>33</v>
      </c>
    </row>
    <row r="1894" spans="2:3">
      <c r="B1894" s="496">
        <v>2014</v>
      </c>
      <c r="C1894" s="496">
        <v>15.2</v>
      </c>
    </row>
    <row r="1895" spans="2:3" ht="15.75" thickBot="1">
      <c r="B1895" s="497"/>
      <c r="C1895" s="497"/>
    </row>
    <row r="1896" spans="2:3">
      <c r="B1896" s="496">
        <v>2015</v>
      </c>
      <c r="C1896" s="496" t="s">
        <v>45</v>
      </c>
    </row>
    <row r="1897" spans="2:3" ht="15.75" thickBot="1">
      <c r="B1897" s="497"/>
      <c r="C1897" s="497"/>
    </row>
    <row r="1898" spans="2:3">
      <c r="B1898" s="496">
        <v>2016</v>
      </c>
      <c r="C1898" s="496" t="s">
        <v>45</v>
      </c>
    </row>
    <row r="1899" spans="2:3" ht="15.75" thickBot="1">
      <c r="B1899" s="497"/>
      <c r="C1899" s="497"/>
    </row>
    <row r="1900" spans="2:3">
      <c r="B1900" s="28"/>
    </row>
    <row r="1901" spans="2:3" ht="15.75" thickBot="1">
      <c r="B1901" s="22" t="s">
        <v>34</v>
      </c>
    </row>
    <row r="1902" spans="2:3">
      <c r="B1902" s="29"/>
    </row>
    <row r="1903" spans="2:3" ht="15.75" thickBot="1">
      <c r="B1903" s="32" t="s">
        <v>129</v>
      </c>
    </row>
    <row r="1904" spans="2:3">
      <c r="B1904" s="22"/>
    </row>
    <row r="1905" spans="2:3" ht="15.75" thickBot="1">
      <c r="B1905" s="22" t="s">
        <v>21</v>
      </c>
    </row>
    <row r="1906" spans="2:3">
      <c r="B1906" s="29"/>
    </row>
    <row r="1907" spans="2:3" ht="15.75" thickBot="1">
      <c r="B1907" s="24" t="s">
        <v>123</v>
      </c>
    </row>
    <row r="1908" spans="2:3">
      <c r="B1908" s="22"/>
    </row>
    <row r="1909" spans="2:3">
      <c r="B1909" s="22"/>
    </row>
    <row r="1910" spans="2:3" ht="15.75" thickBot="1">
      <c r="B1910" s="22" t="s">
        <v>23</v>
      </c>
    </row>
    <row r="1911" spans="2:3">
      <c r="B1911" s="29"/>
    </row>
    <row r="1912" spans="2:3">
      <c r="B1912" s="40"/>
    </row>
    <row r="1913" spans="2:3" ht="30.75" thickBot="1">
      <c r="B1913" s="24" t="s">
        <v>124</v>
      </c>
    </row>
    <row r="1914" spans="2:3">
      <c r="B1914" s="25"/>
    </row>
    <row r="1915" spans="2:3" ht="15.75" thickBot="1">
      <c r="B1915" s="25" t="s">
        <v>25</v>
      </c>
    </row>
    <row r="1916" spans="2:3">
      <c r="B1916" s="496" t="s">
        <v>26</v>
      </c>
      <c r="C1916" s="500" t="s">
        <v>131</v>
      </c>
    </row>
    <row r="1917" spans="2:3" ht="15.75" thickBot="1">
      <c r="B1917" s="497"/>
      <c r="C1917" s="501"/>
    </row>
    <row r="1918" spans="2:3">
      <c r="B1918" s="496" t="s">
        <v>28</v>
      </c>
      <c r="C1918" s="500" t="s">
        <v>54</v>
      </c>
    </row>
    <row r="1919" spans="2:3" ht="15.75" thickBot="1">
      <c r="B1919" s="497"/>
      <c r="C1919" s="501"/>
    </row>
    <row r="1920" spans="2:3">
      <c r="B1920" s="502" t="s">
        <v>30</v>
      </c>
      <c r="C1920" s="500">
        <v>190</v>
      </c>
    </row>
    <row r="1921" spans="2:3" ht="15.75" thickBot="1">
      <c r="B1921" s="503"/>
      <c r="C1921" s="501"/>
    </row>
    <row r="1922" spans="2:3">
      <c r="B1922" s="502" t="s">
        <v>31</v>
      </c>
      <c r="C1922" s="496"/>
    </row>
    <row r="1923" spans="2:3" ht="15.75" thickBot="1">
      <c r="B1923" s="503"/>
      <c r="C1923" s="497"/>
    </row>
    <row r="1924" spans="2:3">
      <c r="B1924" s="28"/>
    </row>
    <row r="1925" spans="2:3" ht="15.75" thickBot="1">
      <c r="B1925" s="22" t="s">
        <v>32</v>
      </c>
    </row>
    <row r="1926" spans="2:3">
      <c r="B1926" s="496">
        <v>2011</v>
      </c>
      <c r="C1926" s="496" t="s">
        <v>45</v>
      </c>
    </row>
    <row r="1927" spans="2:3" ht="15.75" thickBot="1">
      <c r="B1927" s="497"/>
      <c r="C1927" s="497"/>
    </row>
    <row r="1928" spans="2:3">
      <c r="B1928" s="496">
        <v>2012</v>
      </c>
      <c r="C1928" s="496" t="s">
        <v>45</v>
      </c>
    </row>
    <row r="1929" spans="2:3" ht="15.75" thickBot="1">
      <c r="B1929" s="497"/>
      <c r="C1929" s="497"/>
    </row>
    <row r="1930" spans="2:3">
      <c r="B1930" s="496">
        <v>2013</v>
      </c>
      <c r="C1930" s="496">
        <v>12</v>
      </c>
    </row>
    <row r="1931" spans="2:3" ht="15.75" thickBot="1">
      <c r="B1931" s="497"/>
      <c r="C1931" s="497"/>
    </row>
    <row r="1932" spans="2:3">
      <c r="B1932" s="22"/>
    </row>
    <row r="1933" spans="2:3" ht="15.75" thickBot="1">
      <c r="B1933" s="22" t="s">
        <v>33</v>
      </c>
    </row>
    <row r="1934" spans="2:3">
      <c r="B1934" s="496">
        <v>2014</v>
      </c>
      <c r="C1934" s="496">
        <v>12</v>
      </c>
    </row>
    <row r="1935" spans="2:3" ht="15.75" thickBot="1">
      <c r="B1935" s="497"/>
      <c r="C1935" s="497"/>
    </row>
    <row r="1936" spans="2:3">
      <c r="B1936" s="496">
        <v>2015</v>
      </c>
      <c r="C1936" s="496" t="s">
        <v>45</v>
      </c>
    </row>
    <row r="1937" spans="2:3" ht="15.75" thickBot="1">
      <c r="B1937" s="497"/>
      <c r="C1937" s="497"/>
    </row>
    <row r="1938" spans="2:3">
      <c r="B1938" s="496">
        <v>2016</v>
      </c>
      <c r="C1938" s="496" t="s">
        <v>45</v>
      </c>
    </row>
    <row r="1939" spans="2:3" ht="15.75" thickBot="1">
      <c r="B1939" s="497"/>
      <c r="C1939" s="497"/>
    </row>
    <row r="1940" spans="2:3">
      <c r="B1940" s="28"/>
    </row>
    <row r="1941" spans="2:3" ht="15.75" thickBot="1">
      <c r="B1941" s="22" t="s">
        <v>34</v>
      </c>
    </row>
    <row r="1942" spans="2:3">
      <c r="B1942" s="29"/>
    </row>
    <row r="1943" spans="2:3" ht="15.75" thickBot="1">
      <c r="B1943" s="32" t="s">
        <v>129</v>
      </c>
    </row>
    <row r="1944" spans="2:3">
      <c r="B1944" s="22"/>
    </row>
    <row r="1945" spans="2:3" ht="15.75" thickBot="1">
      <c r="B1945" s="22" t="s">
        <v>21</v>
      </c>
    </row>
    <row r="1946" spans="2:3">
      <c r="B1946" s="29"/>
    </row>
    <row r="1947" spans="2:3" ht="15.75" thickBot="1">
      <c r="B1947" s="24" t="s">
        <v>123</v>
      </c>
    </row>
    <row r="1948" spans="2:3">
      <c r="B1948" s="22"/>
    </row>
    <row r="1949" spans="2:3">
      <c r="B1949" s="22"/>
    </row>
    <row r="1950" spans="2:3" ht="15.75" thickBot="1">
      <c r="B1950" s="22" t="s">
        <v>23</v>
      </c>
    </row>
    <row r="1951" spans="2:3">
      <c r="B1951" s="29"/>
    </row>
    <row r="1952" spans="2:3">
      <c r="B1952" s="40"/>
    </row>
    <row r="1953" spans="2:3" ht="30.75" thickBot="1">
      <c r="B1953" s="24" t="s">
        <v>124</v>
      </c>
    </row>
    <row r="1954" spans="2:3">
      <c r="B1954" s="25"/>
    </row>
    <row r="1955" spans="2:3" ht="15.75" thickBot="1">
      <c r="B1955" s="25" t="s">
        <v>25</v>
      </c>
    </row>
    <row r="1956" spans="2:3">
      <c r="B1956" s="496" t="s">
        <v>26</v>
      </c>
      <c r="C1956" s="500" t="s">
        <v>132</v>
      </c>
    </row>
    <row r="1957" spans="2:3" ht="15.75" thickBot="1">
      <c r="B1957" s="497"/>
      <c r="C1957" s="501"/>
    </row>
    <row r="1958" spans="2:3">
      <c r="B1958" s="496" t="s">
        <v>28</v>
      </c>
      <c r="C1958" s="500" t="s">
        <v>54</v>
      </c>
    </row>
    <row r="1959" spans="2:3" ht="15.75" thickBot="1">
      <c r="B1959" s="497"/>
      <c r="C1959" s="501"/>
    </row>
    <row r="1960" spans="2:3">
      <c r="B1960" s="502" t="s">
        <v>30</v>
      </c>
      <c r="C1960" s="500">
        <v>190</v>
      </c>
    </row>
    <row r="1961" spans="2:3" ht="15.75" thickBot="1">
      <c r="B1961" s="503"/>
      <c r="C1961" s="501"/>
    </row>
    <row r="1962" spans="2:3">
      <c r="B1962" s="502" t="s">
        <v>31</v>
      </c>
      <c r="C1962" s="496"/>
    </row>
    <row r="1963" spans="2:3" ht="15.75" thickBot="1">
      <c r="B1963" s="503"/>
      <c r="C1963" s="497"/>
    </row>
    <row r="1964" spans="2:3">
      <c r="B1964" s="28"/>
    </row>
    <row r="1965" spans="2:3" ht="15.75" thickBot="1">
      <c r="B1965" s="22" t="s">
        <v>32</v>
      </c>
    </row>
    <row r="1966" spans="2:3">
      <c r="B1966" s="496">
        <v>2011</v>
      </c>
      <c r="C1966" s="496" t="s">
        <v>45</v>
      </c>
    </row>
    <row r="1967" spans="2:3" ht="15.75" thickBot="1">
      <c r="B1967" s="497"/>
      <c r="C1967" s="497"/>
    </row>
    <row r="1968" spans="2:3">
      <c r="B1968" s="496">
        <v>2012</v>
      </c>
      <c r="C1968" s="496" t="s">
        <v>45</v>
      </c>
    </row>
    <row r="1969" spans="2:3" ht="15.75" thickBot="1">
      <c r="B1969" s="497"/>
      <c r="C1969" s="497"/>
    </row>
    <row r="1970" spans="2:3">
      <c r="B1970" s="496">
        <v>2013</v>
      </c>
      <c r="C1970" s="496">
        <v>8.9</v>
      </c>
    </row>
    <row r="1971" spans="2:3" ht="15.75" thickBot="1">
      <c r="B1971" s="497"/>
      <c r="C1971" s="497"/>
    </row>
    <row r="1972" spans="2:3">
      <c r="B1972" s="22"/>
    </row>
    <row r="1973" spans="2:3" ht="15.75" thickBot="1">
      <c r="B1973" s="22" t="s">
        <v>33</v>
      </c>
    </row>
    <row r="1974" spans="2:3">
      <c r="B1974" s="496">
        <v>2014</v>
      </c>
      <c r="C1974" s="496">
        <v>9.6999999999999993</v>
      </c>
    </row>
    <row r="1975" spans="2:3" ht="15.75" thickBot="1">
      <c r="B1975" s="497"/>
      <c r="C1975" s="497"/>
    </row>
    <row r="1976" spans="2:3">
      <c r="B1976" s="496">
        <v>2015</v>
      </c>
      <c r="C1976" s="496" t="s">
        <v>45</v>
      </c>
    </row>
    <row r="1977" spans="2:3" ht="15.75" thickBot="1">
      <c r="B1977" s="497"/>
      <c r="C1977" s="497"/>
    </row>
    <row r="1978" spans="2:3">
      <c r="B1978" s="496">
        <v>2016</v>
      </c>
      <c r="C1978" s="496" t="s">
        <v>45</v>
      </c>
    </row>
    <row r="1979" spans="2:3" ht="15.75" thickBot="1">
      <c r="B1979" s="497"/>
      <c r="C1979" s="497"/>
    </row>
    <row r="1980" spans="2:3">
      <c r="B1980" s="28"/>
    </row>
    <row r="1981" spans="2:3" ht="15.75" thickBot="1">
      <c r="B1981" s="22" t="s">
        <v>34</v>
      </c>
    </row>
    <row r="1982" spans="2:3">
      <c r="B1982" s="29"/>
    </row>
    <row r="1983" spans="2:3" ht="15.75" thickBot="1">
      <c r="B1983" s="32" t="s">
        <v>129</v>
      </c>
    </row>
    <row r="1984" spans="2:3">
      <c r="B1984" s="22"/>
    </row>
    <row r="1985" spans="2:3" ht="15.75" thickBot="1">
      <c r="B1985" s="22" t="s">
        <v>21</v>
      </c>
    </row>
    <row r="1986" spans="2:3">
      <c r="B1986" s="29"/>
    </row>
    <row r="1987" spans="2:3" ht="15.75" thickBot="1">
      <c r="B1987" s="24" t="s">
        <v>123</v>
      </c>
    </row>
    <row r="1988" spans="2:3">
      <c r="B1988" s="22"/>
    </row>
    <row r="1989" spans="2:3">
      <c r="B1989" s="22"/>
    </row>
    <row r="1990" spans="2:3" ht="15.75" thickBot="1">
      <c r="B1990" s="22" t="s">
        <v>23</v>
      </c>
    </row>
    <row r="1991" spans="2:3">
      <c r="B1991" s="29"/>
    </row>
    <row r="1992" spans="2:3">
      <c r="B1992" s="40"/>
    </row>
    <row r="1993" spans="2:3" ht="30.75" thickBot="1">
      <c r="B1993" s="24" t="s">
        <v>124</v>
      </c>
    </row>
    <row r="1994" spans="2:3">
      <c r="B1994" s="25"/>
    </row>
    <row r="1995" spans="2:3" ht="15.75" thickBot="1">
      <c r="B1995" s="25" t="s">
        <v>25</v>
      </c>
    </row>
    <row r="1996" spans="2:3">
      <c r="B1996" s="496" t="s">
        <v>26</v>
      </c>
      <c r="C1996" s="500" t="s">
        <v>133</v>
      </c>
    </row>
    <row r="1997" spans="2:3" ht="15.75" thickBot="1">
      <c r="B1997" s="497"/>
      <c r="C1997" s="501"/>
    </row>
    <row r="1998" spans="2:3">
      <c r="B1998" s="496" t="s">
        <v>28</v>
      </c>
      <c r="C1998" s="500" t="s">
        <v>54</v>
      </c>
    </row>
    <row r="1999" spans="2:3" ht="15.75" thickBot="1">
      <c r="B1999" s="497"/>
      <c r="C1999" s="501"/>
    </row>
    <row r="2000" spans="2:3">
      <c r="B2000" s="502" t="s">
        <v>30</v>
      </c>
      <c r="C2000" s="500">
        <v>190</v>
      </c>
    </row>
    <row r="2001" spans="2:3" ht="15.75" thickBot="1">
      <c r="B2001" s="503"/>
      <c r="C2001" s="501"/>
    </row>
    <row r="2002" spans="2:3">
      <c r="B2002" s="502" t="s">
        <v>31</v>
      </c>
      <c r="C2002" s="496"/>
    </row>
    <row r="2003" spans="2:3" ht="15.75" thickBot="1">
      <c r="B2003" s="503"/>
      <c r="C2003" s="497"/>
    </row>
    <row r="2004" spans="2:3">
      <c r="B2004" s="28"/>
    </row>
    <row r="2005" spans="2:3" ht="15.75" thickBot="1">
      <c r="B2005" s="22" t="s">
        <v>32</v>
      </c>
    </row>
    <row r="2006" spans="2:3">
      <c r="B2006" s="496">
        <v>2011</v>
      </c>
      <c r="C2006" s="496" t="s">
        <v>45</v>
      </c>
    </row>
    <row r="2007" spans="2:3" ht="15.75" thickBot="1">
      <c r="B2007" s="497"/>
      <c r="C2007" s="497"/>
    </row>
    <row r="2008" spans="2:3">
      <c r="B2008" s="496">
        <v>2012</v>
      </c>
      <c r="C2008" s="496" t="s">
        <v>45</v>
      </c>
    </row>
    <row r="2009" spans="2:3" ht="15.75" thickBot="1">
      <c r="B2009" s="497"/>
      <c r="C2009" s="497"/>
    </row>
    <row r="2010" spans="2:3">
      <c r="B2010" s="496">
        <v>2013</v>
      </c>
      <c r="C2010" s="496">
        <v>9.4</v>
      </c>
    </row>
    <row r="2011" spans="2:3" ht="15.75" thickBot="1">
      <c r="B2011" s="497"/>
      <c r="C2011" s="497"/>
    </row>
    <row r="2012" spans="2:3">
      <c r="B2012" s="22"/>
    </row>
    <row r="2013" spans="2:3" ht="15.75" thickBot="1">
      <c r="B2013" s="22" t="s">
        <v>33</v>
      </c>
    </row>
    <row r="2014" spans="2:3">
      <c r="B2014" s="496">
        <v>2014</v>
      </c>
      <c r="C2014" s="496">
        <v>9.6999999999999993</v>
      </c>
    </row>
    <row r="2015" spans="2:3" ht="15.75" thickBot="1">
      <c r="B2015" s="497"/>
      <c r="C2015" s="497"/>
    </row>
    <row r="2016" spans="2:3">
      <c r="B2016" s="496">
        <v>2015</v>
      </c>
      <c r="C2016" s="496" t="s">
        <v>45</v>
      </c>
    </row>
    <row r="2017" spans="2:3" ht="15.75" thickBot="1">
      <c r="B2017" s="497"/>
      <c r="C2017" s="497"/>
    </row>
    <row r="2018" spans="2:3">
      <c r="B2018" s="496">
        <v>2016</v>
      </c>
      <c r="C2018" s="496" t="s">
        <v>45</v>
      </c>
    </row>
    <row r="2019" spans="2:3" ht="15.75" thickBot="1">
      <c r="B2019" s="497"/>
      <c r="C2019" s="497"/>
    </row>
    <row r="2020" spans="2:3">
      <c r="B2020" s="28"/>
    </row>
    <row r="2021" spans="2:3" ht="15.75" thickBot="1">
      <c r="B2021" s="22" t="s">
        <v>34</v>
      </c>
    </row>
    <row r="2022" spans="2:3">
      <c r="B2022" s="29"/>
    </row>
    <row r="2023" spans="2:3" ht="15.75" thickBot="1">
      <c r="B2023" s="32" t="s">
        <v>129</v>
      </c>
    </row>
    <row r="2024" spans="2:3">
      <c r="B2024" s="22"/>
    </row>
    <row r="2025" spans="2:3" ht="15.75" thickBot="1">
      <c r="B2025" s="22" t="s">
        <v>21</v>
      </c>
    </row>
    <row r="2026" spans="2:3">
      <c r="B2026" s="29"/>
    </row>
    <row r="2027" spans="2:3" ht="15.75" thickBot="1">
      <c r="B2027" s="24" t="s">
        <v>123</v>
      </c>
    </row>
    <row r="2028" spans="2:3">
      <c r="B2028" s="22"/>
    </row>
    <row r="2029" spans="2:3">
      <c r="B2029" s="22"/>
    </row>
    <row r="2030" spans="2:3" ht="15.75" thickBot="1">
      <c r="B2030" s="22" t="s">
        <v>23</v>
      </c>
    </row>
    <row r="2031" spans="2:3">
      <c r="B2031" s="29"/>
    </row>
    <row r="2032" spans="2:3">
      <c r="B2032" s="40"/>
    </row>
    <row r="2033" spans="2:3" ht="30.75" thickBot="1">
      <c r="B2033" s="24" t="s">
        <v>124</v>
      </c>
    </row>
    <row r="2034" spans="2:3">
      <c r="B2034" s="25"/>
    </row>
    <row r="2035" spans="2:3" ht="15.75" thickBot="1">
      <c r="B2035" s="25" t="s">
        <v>25</v>
      </c>
    </row>
    <row r="2036" spans="2:3">
      <c r="B2036" s="496" t="s">
        <v>26</v>
      </c>
      <c r="C2036" s="500" t="s">
        <v>134</v>
      </c>
    </row>
    <row r="2037" spans="2:3" ht="15.75" thickBot="1">
      <c r="B2037" s="497"/>
      <c r="C2037" s="501"/>
    </row>
    <row r="2038" spans="2:3">
      <c r="B2038" s="496" t="s">
        <v>28</v>
      </c>
      <c r="C2038" s="500" t="s">
        <v>54</v>
      </c>
    </row>
    <row r="2039" spans="2:3" ht="15.75" thickBot="1">
      <c r="B2039" s="497"/>
      <c r="C2039" s="501"/>
    </row>
    <row r="2040" spans="2:3">
      <c r="B2040" s="502" t="s">
        <v>30</v>
      </c>
      <c r="C2040" s="500">
        <v>190</v>
      </c>
    </row>
    <row r="2041" spans="2:3" ht="15.75" thickBot="1">
      <c r="B2041" s="503"/>
      <c r="C2041" s="501"/>
    </row>
    <row r="2042" spans="2:3">
      <c r="B2042" s="502" t="s">
        <v>31</v>
      </c>
      <c r="C2042" s="496"/>
    </row>
    <row r="2043" spans="2:3" ht="15.75" thickBot="1">
      <c r="B2043" s="503"/>
      <c r="C2043" s="497"/>
    </row>
    <row r="2044" spans="2:3">
      <c r="B2044" s="28"/>
    </row>
    <row r="2045" spans="2:3" ht="15.75" thickBot="1">
      <c r="B2045" s="22" t="s">
        <v>32</v>
      </c>
    </row>
    <row r="2046" spans="2:3">
      <c r="B2046" s="496">
        <v>2011</v>
      </c>
      <c r="C2046" s="496" t="s">
        <v>45</v>
      </c>
    </row>
    <row r="2047" spans="2:3" ht="15.75" thickBot="1">
      <c r="B2047" s="497"/>
      <c r="C2047" s="497"/>
    </row>
    <row r="2048" spans="2:3">
      <c r="B2048" s="496">
        <v>2012</v>
      </c>
      <c r="C2048" s="496" t="s">
        <v>45</v>
      </c>
    </row>
    <row r="2049" spans="2:3" ht="15.75" thickBot="1">
      <c r="B2049" s="497"/>
      <c r="C2049" s="497"/>
    </row>
    <row r="2050" spans="2:3">
      <c r="B2050" s="496">
        <v>2013</v>
      </c>
      <c r="C2050" s="496">
        <v>1</v>
      </c>
    </row>
    <row r="2051" spans="2:3" ht="15.75" thickBot="1">
      <c r="B2051" s="497"/>
      <c r="C2051" s="497"/>
    </row>
    <row r="2052" spans="2:3">
      <c r="B2052" s="22"/>
    </row>
    <row r="2053" spans="2:3" ht="15.75" thickBot="1">
      <c r="B2053" s="22" t="s">
        <v>33</v>
      </c>
    </row>
    <row r="2054" spans="2:3">
      <c r="B2054" s="496">
        <v>2014</v>
      </c>
      <c r="C2054" s="496">
        <v>2</v>
      </c>
    </row>
    <row r="2055" spans="2:3" ht="15.75" thickBot="1">
      <c r="B2055" s="497"/>
      <c r="C2055" s="497"/>
    </row>
    <row r="2056" spans="2:3">
      <c r="B2056" s="496">
        <v>2015</v>
      </c>
      <c r="C2056" s="496" t="s">
        <v>45</v>
      </c>
    </row>
    <row r="2057" spans="2:3" ht="15.75" thickBot="1">
      <c r="B2057" s="497"/>
      <c r="C2057" s="497"/>
    </row>
    <row r="2058" spans="2:3">
      <c r="B2058" s="496">
        <v>2016</v>
      </c>
      <c r="C2058" s="496" t="s">
        <v>45</v>
      </c>
    </row>
    <row r="2059" spans="2:3" ht="15.75" thickBot="1">
      <c r="B2059" s="497"/>
      <c r="C2059" s="497"/>
    </row>
    <row r="2060" spans="2:3">
      <c r="B2060" s="28"/>
    </row>
    <row r="2061" spans="2:3" ht="15.75" thickBot="1">
      <c r="B2061" s="22" t="s">
        <v>34</v>
      </c>
    </row>
    <row r="2062" spans="2:3">
      <c r="B2062" s="29"/>
    </row>
    <row r="2063" spans="2:3" ht="15.75" thickBot="1">
      <c r="B2063" s="32" t="s">
        <v>129</v>
      </c>
    </row>
    <row r="2064" spans="2:3">
      <c r="B2064" s="22"/>
    </row>
    <row r="2065" spans="2:3" ht="15.75" thickBot="1">
      <c r="B2065" s="22" t="s">
        <v>21</v>
      </c>
    </row>
    <row r="2066" spans="2:3">
      <c r="B2066" s="29"/>
    </row>
    <row r="2067" spans="2:3" ht="15.75" thickBot="1">
      <c r="B2067" s="24" t="s">
        <v>123</v>
      </c>
    </row>
    <row r="2068" spans="2:3">
      <c r="B2068" s="22"/>
    </row>
    <row r="2069" spans="2:3">
      <c r="B2069" s="22"/>
    </row>
    <row r="2070" spans="2:3" ht="15.75" thickBot="1">
      <c r="B2070" s="22" t="s">
        <v>23</v>
      </c>
    </row>
    <row r="2071" spans="2:3">
      <c r="B2071" s="29"/>
    </row>
    <row r="2072" spans="2:3">
      <c r="B2072" s="40"/>
    </row>
    <row r="2073" spans="2:3" ht="30.75" thickBot="1">
      <c r="B2073" s="24" t="s">
        <v>124</v>
      </c>
    </row>
    <row r="2074" spans="2:3">
      <c r="B2074" s="25"/>
    </row>
    <row r="2075" spans="2:3" ht="15.75" thickBot="1">
      <c r="B2075" s="25" t="s">
        <v>25</v>
      </c>
    </row>
    <row r="2076" spans="2:3">
      <c r="B2076" s="496" t="s">
        <v>26</v>
      </c>
      <c r="C2076" s="500" t="s">
        <v>135</v>
      </c>
    </row>
    <row r="2077" spans="2:3" ht="15.75" thickBot="1">
      <c r="B2077" s="497"/>
      <c r="C2077" s="501"/>
    </row>
    <row r="2078" spans="2:3">
      <c r="B2078" s="496" t="s">
        <v>28</v>
      </c>
      <c r="C2078" s="500" t="s">
        <v>54</v>
      </c>
    </row>
    <row r="2079" spans="2:3" ht="15.75" thickBot="1">
      <c r="B2079" s="497"/>
      <c r="C2079" s="501"/>
    </row>
    <row r="2080" spans="2:3">
      <c r="B2080" s="502" t="s">
        <v>30</v>
      </c>
      <c r="C2080" s="500">
        <v>190</v>
      </c>
    </row>
    <row r="2081" spans="2:3" ht="15.75" thickBot="1">
      <c r="B2081" s="503"/>
      <c r="C2081" s="501"/>
    </row>
    <row r="2082" spans="2:3">
      <c r="B2082" s="502" t="s">
        <v>31</v>
      </c>
      <c r="C2082" s="496"/>
    </row>
    <row r="2083" spans="2:3" ht="15.75" thickBot="1">
      <c r="B2083" s="503"/>
      <c r="C2083" s="497"/>
    </row>
    <row r="2084" spans="2:3">
      <c r="B2084" s="28"/>
    </row>
    <row r="2085" spans="2:3" ht="15.75" thickBot="1">
      <c r="B2085" s="22" t="s">
        <v>32</v>
      </c>
    </row>
    <row r="2086" spans="2:3">
      <c r="B2086" s="496">
        <v>2011</v>
      </c>
      <c r="C2086" s="496" t="s">
        <v>45</v>
      </c>
    </row>
    <row r="2087" spans="2:3" ht="15.75" thickBot="1">
      <c r="B2087" s="497"/>
      <c r="C2087" s="497"/>
    </row>
    <row r="2088" spans="2:3">
      <c r="B2088" s="496">
        <v>2012</v>
      </c>
      <c r="C2088" s="496" t="s">
        <v>45</v>
      </c>
    </row>
    <row r="2089" spans="2:3" ht="15.75" thickBot="1">
      <c r="B2089" s="497"/>
      <c r="C2089" s="497"/>
    </row>
    <row r="2090" spans="2:3">
      <c r="B2090" s="496">
        <v>2013</v>
      </c>
      <c r="C2090" s="496">
        <v>4.7</v>
      </c>
    </row>
    <row r="2091" spans="2:3" ht="15.75" thickBot="1">
      <c r="B2091" s="497"/>
      <c r="C2091" s="497"/>
    </row>
    <row r="2092" spans="2:3">
      <c r="B2092" s="22"/>
    </row>
    <row r="2093" spans="2:3" ht="15.75" thickBot="1">
      <c r="B2093" s="22" t="s">
        <v>33</v>
      </c>
    </row>
    <row r="2094" spans="2:3">
      <c r="B2094" s="496">
        <v>2014</v>
      </c>
      <c r="C2094" s="496">
        <v>5.4</v>
      </c>
    </row>
    <row r="2095" spans="2:3" ht="15.75" thickBot="1">
      <c r="B2095" s="497"/>
      <c r="C2095" s="497"/>
    </row>
    <row r="2096" spans="2:3">
      <c r="B2096" s="496">
        <v>2015</v>
      </c>
      <c r="C2096" s="496" t="s">
        <v>45</v>
      </c>
    </row>
    <row r="2097" spans="2:3" ht="15.75" thickBot="1">
      <c r="B2097" s="497"/>
      <c r="C2097" s="497"/>
    </row>
    <row r="2098" spans="2:3">
      <c r="B2098" s="496">
        <v>2016</v>
      </c>
      <c r="C2098" s="496" t="s">
        <v>45</v>
      </c>
    </row>
    <row r="2099" spans="2:3" ht="15.75" thickBot="1">
      <c r="B2099" s="497"/>
      <c r="C2099" s="497"/>
    </row>
    <row r="2100" spans="2:3">
      <c r="B2100" s="28"/>
    </row>
    <row r="2101" spans="2:3" ht="15.75" thickBot="1">
      <c r="B2101" s="22" t="s">
        <v>34</v>
      </c>
    </row>
    <row r="2102" spans="2:3">
      <c r="B2102" s="29"/>
    </row>
    <row r="2103" spans="2:3" ht="15.75" thickBot="1">
      <c r="B2103" s="32" t="s">
        <v>129</v>
      </c>
    </row>
    <row r="2104" spans="2:3">
      <c r="B2104" s="22"/>
    </row>
    <row r="2105" spans="2:3" ht="15.75" thickBot="1">
      <c r="B2105" s="22" t="s">
        <v>21</v>
      </c>
    </row>
    <row r="2106" spans="2:3">
      <c r="B2106" s="29"/>
    </row>
    <row r="2107" spans="2:3" ht="30.75" thickBot="1">
      <c r="B2107" s="24" t="s">
        <v>136</v>
      </c>
    </row>
    <row r="2108" spans="2:3">
      <c r="B2108" s="22"/>
    </row>
    <row r="2109" spans="2:3">
      <c r="B2109" s="22"/>
    </row>
    <row r="2110" spans="2:3" ht="15.75" thickBot="1">
      <c r="B2110" s="22" t="s">
        <v>23</v>
      </c>
    </row>
    <row r="2111" spans="2:3">
      <c r="B2111" s="29"/>
    </row>
    <row r="2112" spans="2:3" ht="30">
      <c r="B2112" s="34" t="s">
        <v>137</v>
      </c>
    </row>
    <row r="2113" spans="2:3" ht="15.75" thickBot="1">
      <c r="B2113" s="24"/>
    </row>
    <row r="2114" spans="2:3">
      <c r="B2114" s="25"/>
    </row>
    <row r="2115" spans="2:3" ht="15.75" thickBot="1">
      <c r="B2115" s="25" t="s">
        <v>25</v>
      </c>
    </row>
    <row r="2116" spans="2:3">
      <c r="B2116" s="496" t="s">
        <v>26</v>
      </c>
      <c r="C2116" s="500" t="s">
        <v>138</v>
      </c>
    </row>
    <row r="2117" spans="2:3" ht="15.75" thickBot="1">
      <c r="B2117" s="497"/>
      <c r="C2117" s="501"/>
    </row>
    <row r="2118" spans="2:3">
      <c r="B2118" s="496" t="s">
        <v>28</v>
      </c>
      <c r="C2118" s="500" t="s">
        <v>29</v>
      </c>
    </row>
    <row r="2119" spans="2:3" ht="15.75" thickBot="1">
      <c r="B2119" s="497"/>
      <c r="C2119" s="501"/>
    </row>
    <row r="2120" spans="2:3">
      <c r="B2120" s="502" t="s">
        <v>30</v>
      </c>
      <c r="C2120" s="500">
        <v>155</v>
      </c>
    </row>
    <row r="2121" spans="2:3" ht="15.75" thickBot="1">
      <c r="B2121" s="503"/>
      <c r="C2121" s="501"/>
    </row>
    <row r="2122" spans="2:3">
      <c r="B2122" s="502" t="s">
        <v>31</v>
      </c>
      <c r="C2122" s="496"/>
    </row>
    <row r="2123" spans="2:3" ht="15.75" thickBot="1">
      <c r="B2123" s="503"/>
      <c r="C2123" s="497"/>
    </row>
    <row r="2124" spans="2:3">
      <c r="B2124" s="28"/>
    </row>
    <row r="2125" spans="2:3" ht="15.75" thickBot="1">
      <c r="B2125" s="22" t="s">
        <v>32</v>
      </c>
    </row>
    <row r="2126" spans="2:3">
      <c r="B2126" s="496">
        <v>2011</v>
      </c>
      <c r="C2126" s="496" t="s">
        <v>45</v>
      </c>
    </row>
    <row r="2127" spans="2:3" ht="15.75" thickBot="1">
      <c r="B2127" s="497"/>
      <c r="C2127" s="497"/>
    </row>
    <row r="2128" spans="2:3">
      <c r="B2128" s="496">
        <v>2012</v>
      </c>
      <c r="C2128" s="496">
        <v>0.61</v>
      </c>
    </row>
    <row r="2129" spans="2:3" ht="15.75" thickBot="1">
      <c r="B2129" s="497"/>
      <c r="C2129" s="497"/>
    </row>
    <row r="2130" spans="2:3">
      <c r="B2130" s="496">
        <v>2013</v>
      </c>
      <c r="C2130" s="496">
        <v>3.36</v>
      </c>
    </row>
    <row r="2131" spans="2:3" ht="15.75" thickBot="1">
      <c r="B2131" s="497"/>
      <c r="C2131" s="497"/>
    </row>
    <row r="2132" spans="2:3">
      <c r="B2132" s="22"/>
    </row>
    <row r="2133" spans="2:3" ht="15.75" thickBot="1">
      <c r="B2133" s="22" t="s">
        <v>33</v>
      </c>
    </row>
    <row r="2134" spans="2:3">
      <c r="B2134" s="496">
        <v>2014</v>
      </c>
      <c r="C2134" s="496">
        <v>18.84</v>
      </c>
    </row>
    <row r="2135" spans="2:3" ht="15.75" thickBot="1">
      <c r="B2135" s="497"/>
      <c r="C2135" s="497"/>
    </row>
    <row r="2136" spans="2:3">
      <c r="B2136" s="496">
        <v>2015</v>
      </c>
      <c r="C2136" s="496" t="s">
        <v>45</v>
      </c>
    </row>
    <row r="2137" spans="2:3" ht="15.75" thickBot="1">
      <c r="B2137" s="497"/>
      <c r="C2137" s="497"/>
    </row>
    <row r="2138" spans="2:3">
      <c r="B2138" s="496">
        <v>2016</v>
      </c>
      <c r="C2138" s="496" t="s">
        <v>45</v>
      </c>
    </row>
    <row r="2139" spans="2:3" ht="15.75" thickBot="1">
      <c r="B2139" s="497"/>
      <c r="C2139" s="497"/>
    </row>
    <row r="2140" spans="2:3">
      <c r="B2140" s="28"/>
    </row>
    <row r="2141" spans="2:3" ht="15.75" thickBot="1">
      <c r="B2141" s="22" t="s">
        <v>34</v>
      </c>
    </row>
    <row r="2142" spans="2:3">
      <c r="B2142" s="29"/>
    </row>
    <row r="2143" spans="2:3" ht="26.25" thickBot="1">
      <c r="B2143" s="32" t="s">
        <v>139</v>
      </c>
    </row>
    <row r="2144" spans="2:3">
      <c r="B2144" s="22"/>
    </row>
    <row r="2145" spans="2:3" ht="15.75" thickBot="1">
      <c r="B2145" s="22" t="s">
        <v>21</v>
      </c>
    </row>
    <row r="2146" spans="2:3">
      <c r="B2146" s="29"/>
    </row>
    <row r="2147" spans="2:3" ht="30.75" thickBot="1">
      <c r="B2147" s="24" t="s">
        <v>136</v>
      </c>
    </row>
    <row r="2148" spans="2:3">
      <c r="B2148" s="22"/>
    </row>
    <row r="2149" spans="2:3">
      <c r="B2149" s="22"/>
    </row>
    <row r="2150" spans="2:3" ht="15.75" thickBot="1">
      <c r="B2150" s="22" t="s">
        <v>23</v>
      </c>
    </row>
    <row r="2151" spans="2:3">
      <c r="B2151" s="29"/>
    </row>
    <row r="2152" spans="2:3" ht="30">
      <c r="B2152" s="34" t="s">
        <v>137</v>
      </c>
    </row>
    <row r="2153" spans="2:3" ht="15.75" thickBot="1">
      <c r="B2153" s="24"/>
    </row>
    <row r="2154" spans="2:3">
      <c r="B2154" s="25"/>
    </row>
    <row r="2155" spans="2:3" ht="15.75" thickBot="1">
      <c r="B2155" s="25" t="s">
        <v>25</v>
      </c>
    </row>
    <row r="2156" spans="2:3">
      <c r="B2156" s="496" t="s">
        <v>26</v>
      </c>
      <c r="C2156" s="500" t="s">
        <v>140</v>
      </c>
    </row>
    <row r="2157" spans="2:3" ht="15.75" thickBot="1">
      <c r="B2157" s="497"/>
      <c r="C2157" s="501"/>
    </row>
    <row r="2158" spans="2:3">
      <c r="B2158" s="496" t="s">
        <v>28</v>
      </c>
      <c r="C2158" s="500" t="s">
        <v>29</v>
      </c>
    </row>
    <row r="2159" spans="2:3" ht="15.75" thickBot="1">
      <c r="B2159" s="497"/>
      <c r="C2159" s="501"/>
    </row>
    <row r="2160" spans="2:3">
      <c r="B2160" s="502" t="s">
        <v>30</v>
      </c>
      <c r="C2160" s="500">
        <v>155</v>
      </c>
    </row>
    <row r="2161" spans="2:3" ht="15.75" thickBot="1">
      <c r="B2161" s="503"/>
      <c r="C2161" s="501"/>
    </row>
    <row r="2162" spans="2:3">
      <c r="B2162" s="502" t="s">
        <v>31</v>
      </c>
      <c r="C2162" s="496"/>
    </row>
    <row r="2163" spans="2:3" ht="15.75" thickBot="1">
      <c r="B2163" s="503"/>
      <c r="C2163" s="497"/>
    </row>
    <row r="2164" spans="2:3">
      <c r="B2164" s="28"/>
    </row>
    <row r="2165" spans="2:3" ht="15.75" thickBot="1">
      <c r="B2165" s="22" t="s">
        <v>32</v>
      </c>
    </row>
    <row r="2166" spans="2:3">
      <c r="B2166" s="496">
        <v>2011</v>
      </c>
      <c r="C2166" s="496" t="s">
        <v>45</v>
      </c>
    </row>
    <row r="2167" spans="2:3" ht="15.75" thickBot="1">
      <c r="B2167" s="497"/>
      <c r="C2167" s="497"/>
    </row>
    <row r="2168" spans="2:3">
      <c r="B2168" s="496">
        <v>2012</v>
      </c>
      <c r="C2168" s="496" t="s">
        <v>45</v>
      </c>
    </row>
    <row r="2169" spans="2:3" ht="15.75" thickBot="1">
      <c r="B2169" s="497"/>
      <c r="C2169" s="497"/>
    </row>
    <row r="2170" spans="2:3">
      <c r="B2170" s="496">
        <v>2013</v>
      </c>
      <c r="C2170" s="496">
        <v>31.78</v>
      </c>
    </row>
    <row r="2171" spans="2:3" ht="15.75" thickBot="1">
      <c r="B2171" s="497"/>
      <c r="C2171" s="497"/>
    </row>
    <row r="2172" spans="2:3">
      <c r="B2172" s="22"/>
    </row>
    <row r="2173" spans="2:3" ht="15.75" thickBot="1">
      <c r="B2173" s="22" t="s">
        <v>33</v>
      </c>
    </row>
    <row r="2174" spans="2:3">
      <c r="B2174" s="496">
        <v>2014</v>
      </c>
      <c r="C2174" s="496">
        <v>39.32</v>
      </c>
    </row>
    <row r="2175" spans="2:3" ht="15.75" thickBot="1">
      <c r="B2175" s="497"/>
      <c r="C2175" s="497"/>
    </row>
    <row r="2176" spans="2:3">
      <c r="B2176" s="496">
        <v>2015</v>
      </c>
      <c r="C2176" s="496" t="s">
        <v>45</v>
      </c>
    </row>
    <row r="2177" spans="2:3" ht="15.75" thickBot="1">
      <c r="B2177" s="497"/>
      <c r="C2177" s="497"/>
    </row>
    <row r="2178" spans="2:3">
      <c r="B2178" s="496">
        <v>2016</v>
      </c>
      <c r="C2178" s="496" t="s">
        <v>45</v>
      </c>
    </row>
    <row r="2179" spans="2:3" ht="15.75" thickBot="1">
      <c r="B2179" s="497"/>
      <c r="C2179" s="497"/>
    </row>
    <row r="2180" spans="2:3">
      <c r="B2180" s="28"/>
    </row>
    <row r="2181" spans="2:3" ht="15.75" thickBot="1">
      <c r="B2181" s="22" t="s">
        <v>34</v>
      </c>
    </row>
    <row r="2182" spans="2:3">
      <c r="B2182" s="29"/>
    </row>
    <row r="2183" spans="2:3" ht="26.25" thickBot="1">
      <c r="B2183" s="32" t="s">
        <v>139</v>
      </c>
    </row>
    <row r="2184" spans="2:3">
      <c r="B2184" s="22"/>
    </row>
    <row r="2185" spans="2:3" ht="15.75" thickBot="1">
      <c r="B2185" s="22" t="s">
        <v>21</v>
      </c>
    </row>
    <row r="2186" spans="2:3">
      <c r="B2186" s="29"/>
    </row>
    <row r="2187" spans="2:3" ht="30.75" thickBot="1">
      <c r="B2187" s="24" t="s">
        <v>136</v>
      </c>
    </row>
    <row r="2188" spans="2:3">
      <c r="B2188" s="22"/>
    </row>
    <row r="2189" spans="2:3">
      <c r="B2189" s="22"/>
    </row>
    <row r="2190" spans="2:3" ht="15.75" thickBot="1">
      <c r="B2190" s="22" t="s">
        <v>23</v>
      </c>
    </row>
    <row r="2191" spans="2:3">
      <c r="B2191" s="29"/>
    </row>
    <row r="2192" spans="2:3" ht="30">
      <c r="B2192" s="34" t="s">
        <v>137</v>
      </c>
    </row>
    <row r="2193" spans="2:3" ht="15.75" thickBot="1">
      <c r="B2193" s="24"/>
    </row>
    <row r="2194" spans="2:3">
      <c r="B2194" s="25"/>
    </row>
    <row r="2195" spans="2:3" ht="15.75" thickBot="1">
      <c r="B2195" s="25" t="s">
        <v>25</v>
      </c>
    </row>
    <row r="2196" spans="2:3">
      <c r="B2196" s="496" t="s">
        <v>26</v>
      </c>
      <c r="C2196" s="500" t="s">
        <v>141</v>
      </c>
    </row>
    <row r="2197" spans="2:3" ht="15.75" thickBot="1">
      <c r="B2197" s="497"/>
      <c r="C2197" s="501"/>
    </row>
    <row r="2198" spans="2:3">
      <c r="B2198" s="496" t="s">
        <v>28</v>
      </c>
      <c r="C2198" s="500" t="s">
        <v>29</v>
      </c>
    </row>
    <row r="2199" spans="2:3" ht="15.75" thickBot="1">
      <c r="B2199" s="497"/>
      <c r="C2199" s="501"/>
    </row>
    <row r="2200" spans="2:3">
      <c r="B2200" s="502" t="s">
        <v>30</v>
      </c>
      <c r="C2200" s="500">
        <v>155</v>
      </c>
    </row>
    <row r="2201" spans="2:3" ht="15.75" thickBot="1">
      <c r="B2201" s="503"/>
      <c r="C2201" s="501"/>
    </row>
    <row r="2202" spans="2:3">
      <c r="B2202" s="502" t="s">
        <v>31</v>
      </c>
      <c r="C2202" s="496"/>
    </row>
    <row r="2203" spans="2:3" ht="15.75" thickBot="1">
      <c r="B2203" s="503"/>
      <c r="C2203" s="497"/>
    </row>
    <row r="2204" spans="2:3">
      <c r="B2204" s="28"/>
    </row>
    <row r="2205" spans="2:3" ht="15.75" thickBot="1">
      <c r="B2205" s="22" t="s">
        <v>32</v>
      </c>
    </row>
    <row r="2206" spans="2:3">
      <c r="B2206" s="496">
        <v>2011</v>
      </c>
      <c r="C2206" s="496" t="s">
        <v>45</v>
      </c>
    </row>
    <row r="2207" spans="2:3" ht="15.75" thickBot="1">
      <c r="B2207" s="497"/>
      <c r="C2207" s="497"/>
    </row>
    <row r="2208" spans="2:3">
      <c r="B2208" s="496">
        <v>2012</v>
      </c>
      <c r="C2208" s="496" t="s">
        <v>45</v>
      </c>
    </row>
    <row r="2209" spans="2:3" ht="15.75" thickBot="1">
      <c r="B2209" s="497"/>
      <c r="C2209" s="497"/>
    </row>
    <row r="2210" spans="2:3">
      <c r="B2210" s="496">
        <v>2013</v>
      </c>
      <c r="C2210" s="496">
        <v>0.39</v>
      </c>
    </row>
    <row r="2211" spans="2:3" ht="15.75" thickBot="1">
      <c r="B2211" s="497"/>
      <c r="C2211" s="497"/>
    </row>
    <row r="2212" spans="2:3">
      <c r="B2212" s="22"/>
    </row>
    <row r="2213" spans="2:3" ht="15.75" thickBot="1">
      <c r="B2213" s="22" t="s">
        <v>33</v>
      </c>
    </row>
    <row r="2214" spans="2:3">
      <c r="B2214" s="496">
        <v>2014</v>
      </c>
      <c r="C2214" s="496">
        <v>2.7</v>
      </c>
    </row>
    <row r="2215" spans="2:3" ht="15.75" thickBot="1">
      <c r="B2215" s="497"/>
      <c r="C2215" s="497"/>
    </row>
    <row r="2216" spans="2:3">
      <c r="B2216" s="496">
        <v>2015</v>
      </c>
      <c r="C2216" s="496" t="s">
        <v>45</v>
      </c>
    </row>
    <row r="2217" spans="2:3" ht="15.75" thickBot="1">
      <c r="B2217" s="497"/>
      <c r="C2217" s="497"/>
    </row>
    <row r="2218" spans="2:3">
      <c r="B2218" s="496">
        <v>2016</v>
      </c>
      <c r="C2218" s="496" t="s">
        <v>45</v>
      </c>
    </row>
    <row r="2219" spans="2:3" ht="15.75" thickBot="1">
      <c r="B2219" s="497"/>
      <c r="C2219" s="497"/>
    </row>
    <row r="2220" spans="2:3">
      <c r="B2220" s="28"/>
    </row>
    <row r="2221" spans="2:3" ht="15.75" thickBot="1">
      <c r="B2221" s="22" t="s">
        <v>34</v>
      </c>
    </row>
    <row r="2222" spans="2:3">
      <c r="B2222" s="29"/>
    </row>
    <row r="2223" spans="2:3" ht="26.25" thickBot="1">
      <c r="B2223" s="32" t="s">
        <v>139</v>
      </c>
    </row>
    <row r="2224" spans="2:3">
      <c r="B2224" s="22"/>
    </row>
    <row r="2225" spans="2:3" ht="15.75" thickBot="1">
      <c r="B2225" s="22" t="s">
        <v>21</v>
      </c>
    </row>
    <row r="2226" spans="2:3">
      <c r="B2226" s="29"/>
    </row>
    <row r="2227" spans="2:3" ht="30.75" thickBot="1">
      <c r="B2227" s="24" t="s">
        <v>136</v>
      </c>
    </row>
    <row r="2228" spans="2:3">
      <c r="B2228" s="22"/>
    </row>
    <row r="2229" spans="2:3">
      <c r="B2229" s="22"/>
    </row>
    <row r="2230" spans="2:3" ht="15.75" thickBot="1">
      <c r="B2230" s="22" t="s">
        <v>23</v>
      </c>
    </row>
    <row r="2231" spans="2:3">
      <c r="B2231" s="29"/>
    </row>
    <row r="2232" spans="2:3" ht="30">
      <c r="B2232" s="34" t="s">
        <v>137</v>
      </c>
    </row>
    <row r="2233" spans="2:3" ht="15.75" thickBot="1">
      <c r="B2233" s="24"/>
    </row>
    <row r="2234" spans="2:3">
      <c r="B2234" s="25"/>
    </row>
    <row r="2235" spans="2:3" ht="15.75" thickBot="1">
      <c r="B2235" s="25" t="s">
        <v>25</v>
      </c>
    </row>
    <row r="2236" spans="2:3">
      <c r="B2236" s="496" t="s">
        <v>26</v>
      </c>
      <c r="C2236" s="500" t="s">
        <v>142</v>
      </c>
    </row>
    <row r="2237" spans="2:3" ht="15.75" thickBot="1">
      <c r="B2237" s="497"/>
      <c r="C2237" s="501"/>
    </row>
    <row r="2238" spans="2:3">
      <c r="B2238" s="496" t="s">
        <v>28</v>
      </c>
      <c r="C2238" s="500" t="s">
        <v>29</v>
      </c>
    </row>
    <row r="2239" spans="2:3" ht="15.75" thickBot="1">
      <c r="B2239" s="497"/>
      <c r="C2239" s="501"/>
    </row>
    <row r="2240" spans="2:3">
      <c r="B2240" s="502" t="s">
        <v>30</v>
      </c>
      <c r="C2240" s="500">
        <v>155</v>
      </c>
    </row>
    <row r="2241" spans="2:3" ht="15.75" thickBot="1">
      <c r="B2241" s="503"/>
      <c r="C2241" s="501"/>
    </row>
    <row r="2242" spans="2:3">
      <c r="B2242" s="502" t="s">
        <v>31</v>
      </c>
      <c r="C2242" s="496"/>
    </row>
    <row r="2243" spans="2:3" ht="15.75" thickBot="1">
      <c r="B2243" s="503"/>
      <c r="C2243" s="497"/>
    </row>
    <row r="2244" spans="2:3">
      <c r="B2244" s="28"/>
    </row>
    <row r="2245" spans="2:3" ht="15.75" thickBot="1">
      <c r="B2245" s="22" t="s">
        <v>32</v>
      </c>
    </row>
    <row r="2246" spans="2:3">
      <c r="B2246" s="496">
        <v>2011</v>
      </c>
      <c r="C2246" s="496" t="s">
        <v>45</v>
      </c>
    </row>
    <row r="2247" spans="2:3" ht="15.75" thickBot="1">
      <c r="B2247" s="497"/>
      <c r="C2247" s="497"/>
    </row>
    <row r="2248" spans="2:3">
      <c r="B2248" s="496">
        <v>2012</v>
      </c>
      <c r="C2248" s="496">
        <v>0.68</v>
      </c>
    </row>
    <row r="2249" spans="2:3" ht="15.75" thickBot="1">
      <c r="B2249" s="497"/>
      <c r="C2249" s="497"/>
    </row>
    <row r="2250" spans="2:3">
      <c r="B2250" s="496">
        <v>2013</v>
      </c>
      <c r="C2250" s="496">
        <v>4.0999999999999996</v>
      </c>
    </row>
    <row r="2251" spans="2:3" ht="15.75" thickBot="1">
      <c r="B2251" s="497"/>
      <c r="C2251" s="497"/>
    </row>
    <row r="2252" spans="2:3">
      <c r="B2252" s="22"/>
    </row>
    <row r="2253" spans="2:3" ht="15.75" thickBot="1">
      <c r="B2253" s="22" t="s">
        <v>33</v>
      </c>
    </row>
    <row r="2254" spans="2:3">
      <c r="B2254" s="496">
        <v>2014</v>
      </c>
      <c r="C2254" s="496">
        <v>14.84</v>
      </c>
    </row>
    <row r="2255" spans="2:3" ht="15.75" thickBot="1">
      <c r="B2255" s="497"/>
      <c r="C2255" s="497"/>
    </row>
    <row r="2256" spans="2:3">
      <c r="B2256" s="496">
        <v>2015</v>
      </c>
      <c r="C2256" s="496" t="s">
        <v>45</v>
      </c>
    </row>
    <row r="2257" spans="2:3" ht="15.75" thickBot="1">
      <c r="B2257" s="497"/>
      <c r="C2257" s="497"/>
    </row>
    <row r="2258" spans="2:3">
      <c r="B2258" s="496">
        <v>2016</v>
      </c>
      <c r="C2258" s="496" t="s">
        <v>45</v>
      </c>
    </row>
    <row r="2259" spans="2:3" ht="15.75" thickBot="1">
      <c r="B2259" s="497"/>
      <c r="C2259" s="497"/>
    </row>
    <row r="2260" spans="2:3">
      <c r="B2260" s="28"/>
    </row>
    <row r="2261" spans="2:3" ht="15.75" thickBot="1">
      <c r="B2261" s="22" t="s">
        <v>34</v>
      </c>
    </row>
    <row r="2262" spans="2:3">
      <c r="B2262" s="29"/>
    </row>
    <row r="2263" spans="2:3" ht="26.25" thickBot="1">
      <c r="B2263" s="32" t="s">
        <v>139</v>
      </c>
    </row>
    <row r="2264" spans="2:3">
      <c r="B2264" s="22"/>
    </row>
    <row r="2265" spans="2:3" ht="15.75" thickBot="1">
      <c r="B2265" s="22" t="s">
        <v>21</v>
      </c>
    </row>
    <row r="2266" spans="2:3">
      <c r="B2266" s="29"/>
    </row>
    <row r="2267" spans="2:3" ht="30.75" thickBot="1">
      <c r="B2267" s="24" t="s">
        <v>143</v>
      </c>
    </row>
    <row r="2268" spans="2:3">
      <c r="B2268" s="22"/>
    </row>
    <row r="2269" spans="2:3">
      <c r="B2269" s="22"/>
    </row>
    <row r="2270" spans="2:3" ht="15.75" thickBot="1">
      <c r="B2270" s="22" t="s">
        <v>23</v>
      </c>
    </row>
    <row r="2271" spans="2:3">
      <c r="B2271" s="29"/>
    </row>
    <row r="2272" spans="2:3" ht="30.75" thickBot="1">
      <c r="B2272" s="24" t="s">
        <v>144</v>
      </c>
    </row>
    <row r="2273" spans="2:3">
      <c r="B2273" s="25"/>
    </row>
    <row r="2274" spans="2:3" ht="15.75" thickBot="1">
      <c r="B2274" s="25" t="s">
        <v>25</v>
      </c>
    </row>
    <row r="2275" spans="2:3">
      <c r="B2275" s="496" t="s">
        <v>26</v>
      </c>
      <c r="C2275" s="500" t="s">
        <v>144</v>
      </c>
    </row>
    <row r="2276" spans="2:3" ht="15.75" thickBot="1">
      <c r="B2276" s="497"/>
      <c r="C2276" s="501"/>
    </row>
    <row r="2277" spans="2:3">
      <c r="B2277" s="496" t="s">
        <v>28</v>
      </c>
      <c r="C2277" s="500" t="s">
        <v>145</v>
      </c>
    </row>
    <row r="2278" spans="2:3" ht="15.75" thickBot="1">
      <c r="B2278" s="497"/>
      <c r="C2278" s="501"/>
    </row>
    <row r="2279" spans="2:3">
      <c r="B2279" s="502" t="s">
        <v>30</v>
      </c>
      <c r="C2279" s="500">
        <v>6</v>
      </c>
    </row>
    <row r="2280" spans="2:3" ht="15.75" thickBot="1">
      <c r="B2280" s="503"/>
      <c r="C2280" s="501"/>
    </row>
    <row r="2281" spans="2:3">
      <c r="B2281" s="502" t="s">
        <v>31</v>
      </c>
      <c r="C2281" s="496"/>
    </row>
    <row r="2282" spans="2:3" ht="15.75" thickBot="1">
      <c r="B2282" s="503"/>
      <c r="C2282" s="497"/>
    </row>
    <row r="2283" spans="2:3">
      <c r="B2283" s="28"/>
    </row>
    <row r="2284" spans="2:3" ht="15.75" thickBot="1">
      <c r="B2284" s="22" t="s">
        <v>32</v>
      </c>
    </row>
    <row r="2285" spans="2:3">
      <c r="B2285" s="496">
        <v>2011</v>
      </c>
      <c r="C2285" s="496" t="s">
        <v>45</v>
      </c>
    </row>
    <row r="2286" spans="2:3" ht="15.75" thickBot="1">
      <c r="B2286" s="497"/>
      <c r="C2286" s="497"/>
    </row>
    <row r="2287" spans="2:3">
      <c r="B2287" s="496">
        <v>2012</v>
      </c>
      <c r="C2287" s="496" t="s">
        <v>45</v>
      </c>
    </row>
    <row r="2288" spans="2:3" ht="15.75" thickBot="1">
      <c r="B2288" s="497"/>
      <c r="C2288" s="497"/>
    </row>
    <row r="2289" spans="2:3">
      <c r="B2289" s="496">
        <v>2013</v>
      </c>
      <c r="C2289" s="496" t="s">
        <v>45</v>
      </c>
    </row>
    <row r="2290" spans="2:3" ht="15.75" thickBot="1">
      <c r="B2290" s="497"/>
      <c r="C2290" s="497"/>
    </row>
    <row r="2291" spans="2:3">
      <c r="B2291" s="22"/>
    </row>
    <row r="2292" spans="2:3" ht="15.75" thickBot="1">
      <c r="B2292" s="22" t="s">
        <v>33</v>
      </c>
    </row>
    <row r="2293" spans="2:3">
      <c r="B2293" s="496">
        <v>2014</v>
      </c>
      <c r="C2293" s="496" t="s">
        <v>45</v>
      </c>
    </row>
    <row r="2294" spans="2:3" ht="15.75" thickBot="1">
      <c r="B2294" s="497"/>
      <c r="C2294" s="497"/>
    </row>
    <row r="2295" spans="2:3">
      <c r="B2295" s="496">
        <v>2015</v>
      </c>
      <c r="C2295" s="496" t="s">
        <v>45</v>
      </c>
    </row>
    <row r="2296" spans="2:3" ht="15.75" thickBot="1">
      <c r="B2296" s="497"/>
      <c r="C2296" s="497"/>
    </row>
    <row r="2297" spans="2:3">
      <c r="B2297" s="496">
        <v>2016</v>
      </c>
      <c r="C2297" s="496" t="s">
        <v>45</v>
      </c>
    </row>
    <row r="2298" spans="2:3" ht="15.75" thickBot="1">
      <c r="B2298" s="497"/>
      <c r="C2298" s="497"/>
    </row>
    <row r="2299" spans="2:3">
      <c r="B2299" s="28"/>
    </row>
    <row r="2300" spans="2:3" ht="15.75" thickBot="1">
      <c r="B2300" s="22" t="s">
        <v>34</v>
      </c>
    </row>
    <row r="2301" spans="2:3">
      <c r="B2301" s="29"/>
    </row>
    <row r="2302" spans="2:3" ht="51.75" thickBot="1">
      <c r="B2302" s="32" t="s">
        <v>146</v>
      </c>
    </row>
    <row r="2303" spans="2:3">
      <c r="B2303" s="22"/>
    </row>
    <row r="2304" spans="2:3" ht="15.75" thickBot="1">
      <c r="B2304" s="22" t="s">
        <v>21</v>
      </c>
    </row>
    <row r="2305" spans="2:3">
      <c r="B2305" s="29"/>
    </row>
    <row r="2306" spans="2:3" ht="30.75" thickBot="1">
      <c r="B2306" s="24" t="s">
        <v>143</v>
      </c>
    </row>
    <row r="2307" spans="2:3">
      <c r="B2307" s="22"/>
    </row>
    <row r="2308" spans="2:3">
      <c r="B2308" s="22"/>
    </row>
    <row r="2309" spans="2:3" ht="15.75" thickBot="1">
      <c r="B2309" s="22" t="s">
        <v>23</v>
      </c>
    </row>
    <row r="2310" spans="2:3">
      <c r="B2310" s="29"/>
    </row>
    <row r="2311" spans="2:3" ht="30.75" thickBot="1">
      <c r="B2311" s="24" t="s">
        <v>144</v>
      </c>
    </row>
    <row r="2312" spans="2:3">
      <c r="B2312" s="25"/>
    </row>
    <row r="2313" spans="2:3" ht="15.75" thickBot="1">
      <c r="B2313" s="25" t="s">
        <v>25</v>
      </c>
    </row>
    <row r="2314" spans="2:3">
      <c r="B2314" s="496" t="s">
        <v>26</v>
      </c>
      <c r="C2314" s="500" t="s">
        <v>147</v>
      </c>
    </row>
    <row r="2315" spans="2:3" ht="15.75" thickBot="1">
      <c r="B2315" s="497"/>
      <c r="C2315" s="501"/>
    </row>
    <row r="2316" spans="2:3">
      <c r="B2316" s="496" t="s">
        <v>28</v>
      </c>
      <c r="C2316" s="500" t="s">
        <v>145</v>
      </c>
    </row>
    <row r="2317" spans="2:3" ht="15.75" thickBot="1">
      <c r="B2317" s="497"/>
      <c r="C2317" s="501"/>
    </row>
    <row r="2318" spans="2:3">
      <c r="B2318" s="502" t="s">
        <v>30</v>
      </c>
      <c r="C2318" s="500">
        <v>6</v>
      </c>
    </row>
    <row r="2319" spans="2:3" ht="15.75" thickBot="1">
      <c r="B2319" s="503"/>
      <c r="C2319" s="501"/>
    </row>
    <row r="2320" spans="2:3">
      <c r="B2320" s="502" t="s">
        <v>31</v>
      </c>
      <c r="C2320" s="496"/>
    </row>
    <row r="2321" spans="2:3" ht="15.75" thickBot="1">
      <c r="B2321" s="503"/>
      <c r="C2321" s="497"/>
    </row>
    <row r="2322" spans="2:3">
      <c r="B2322" s="28"/>
    </row>
    <row r="2323" spans="2:3" ht="15.75" thickBot="1">
      <c r="B2323" s="22" t="s">
        <v>32</v>
      </c>
    </row>
    <row r="2324" spans="2:3">
      <c r="B2324" s="496">
        <v>2011</v>
      </c>
      <c r="C2324" s="496" t="s">
        <v>45</v>
      </c>
    </row>
    <row r="2325" spans="2:3" ht="15.75" thickBot="1">
      <c r="B2325" s="497"/>
      <c r="C2325" s="497"/>
    </row>
    <row r="2326" spans="2:3">
      <c r="B2326" s="496">
        <v>2012</v>
      </c>
      <c r="C2326" s="496" t="s">
        <v>45</v>
      </c>
    </row>
    <row r="2327" spans="2:3" ht="15.75" thickBot="1">
      <c r="B2327" s="497"/>
      <c r="C2327" s="497"/>
    </row>
    <row r="2328" spans="2:3">
      <c r="B2328" s="496">
        <v>2013</v>
      </c>
      <c r="C2328" s="496" t="s">
        <v>45</v>
      </c>
    </row>
    <row r="2329" spans="2:3" ht="15.75" thickBot="1">
      <c r="B2329" s="497"/>
      <c r="C2329" s="497"/>
    </row>
    <row r="2330" spans="2:3">
      <c r="B2330" s="22"/>
    </row>
    <row r="2331" spans="2:3" ht="15.75" thickBot="1">
      <c r="B2331" s="22" t="s">
        <v>33</v>
      </c>
    </row>
    <row r="2332" spans="2:3">
      <c r="B2332" s="496">
        <v>2014</v>
      </c>
      <c r="C2332" s="496" t="s">
        <v>45</v>
      </c>
    </row>
    <row r="2333" spans="2:3" ht="15.75" thickBot="1">
      <c r="B2333" s="497"/>
      <c r="C2333" s="497"/>
    </row>
    <row r="2334" spans="2:3">
      <c r="B2334" s="496">
        <v>2015</v>
      </c>
      <c r="C2334" s="496" t="s">
        <v>45</v>
      </c>
    </row>
    <row r="2335" spans="2:3" ht="15.75" thickBot="1">
      <c r="B2335" s="497"/>
      <c r="C2335" s="497"/>
    </row>
    <row r="2336" spans="2:3">
      <c r="B2336" s="496">
        <v>2016</v>
      </c>
      <c r="C2336" s="496" t="s">
        <v>45</v>
      </c>
    </row>
    <row r="2337" spans="2:3" ht="15.75" thickBot="1">
      <c r="B2337" s="497"/>
      <c r="C2337" s="497"/>
    </row>
    <row r="2338" spans="2:3">
      <c r="B2338" s="28"/>
    </row>
    <row r="2339" spans="2:3" ht="15.75" thickBot="1">
      <c r="B2339" s="22" t="s">
        <v>34</v>
      </c>
    </row>
    <row r="2340" spans="2:3">
      <c r="B2340" s="29"/>
    </row>
    <row r="2341" spans="2:3" ht="51.75" thickBot="1">
      <c r="B2341" s="32" t="s">
        <v>146</v>
      </c>
    </row>
    <row r="2342" spans="2:3">
      <c r="B2342" s="22"/>
    </row>
    <row r="2343" spans="2:3" ht="15.75" thickBot="1">
      <c r="B2343" s="22" t="s">
        <v>21</v>
      </c>
    </row>
    <row r="2344" spans="2:3">
      <c r="B2344" s="29"/>
    </row>
    <row r="2345" spans="2:3" ht="30.75" thickBot="1">
      <c r="B2345" s="24" t="s">
        <v>143</v>
      </c>
    </row>
    <row r="2346" spans="2:3">
      <c r="B2346" s="22"/>
    </row>
    <row r="2347" spans="2:3">
      <c r="B2347" s="22"/>
    </row>
    <row r="2348" spans="2:3" ht="15.75" thickBot="1">
      <c r="B2348" s="22" t="s">
        <v>23</v>
      </c>
    </row>
    <row r="2349" spans="2:3">
      <c r="B2349" s="29"/>
    </row>
    <row r="2350" spans="2:3" ht="30.75" thickBot="1">
      <c r="B2350" s="24" t="s">
        <v>144</v>
      </c>
    </row>
    <row r="2351" spans="2:3">
      <c r="B2351" s="25"/>
    </row>
    <row r="2352" spans="2:3" ht="15.75" thickBot="1">
      <c r="B2352" s="25" t="s">
        <v>25</v>
      </c>
    </row>
    <row r="2353" spans="2:3">
      <c r="B2353" s="496" t="s">
        <v>26</v>
      </c>
      <c r="C2353" s="500" t="s">
        <v>148</v>
      </c>
    </row>
    <row r="2354" spans="2:3" ht="15.75" thickBot="1">
      <c r="B2354" s="497"/>
      <c r="C2354" s="501"/>
    </row>
    <row r="2355" spans="2:3">
      <c r="B2355" s="496" t="s">
        <v>28</v>
      </c>
      <c r="C2355" s="500" t="s">
        <v>149</v>
      </c>
    </row>
    <row r="2356" spans="2:3" ht="15.75" thickBot="1">
      <c r="B2356" s="497"/>
      <c r="C2356" s="501"/>
    </row>
    <row r="2357" spans="2:3">
      <c r="B2357" s="502" t="s">
        <v>30</v>
      </c>
      <c r="C2357" s="500">
        <v>83</v>
      </c>
    </row>
    <row r="2358" spans="2:3" ht="15.75" thickBot="1">
      <c r="B2358" s="503"/>
      <c r="C2358" s="501"/>
    </row>
    <row r="2359" spans="2:3">
      <c r="B2359" s="502" t="s">
        <v>31</v>
      </c>
      <c r="C2359" s="496"/>
    </row>
    <row r="2360" spans="2:3" ht="15.75" thickBot="1">
      <c r="B2360" s="503"/>
      <c r="C2360" s="497"/>
    </row>
    <row r="2361" spans="2:3">
      <c r="B2361" s="28"/>
    </row>
    <row r="2362" spans="2:3" ht="15.75" thickBot="1">
      <c r="B2362" s="22" t="s">
        <v>32</v>
      </c>
    </row>
    <row r="2363" spans="2:3">
      <c r="B2363" s="496">
        <v>2011</v>
      </c>
      <c r="C2363" s="496" t="s">
        <v>45</v>
      </c>
    </row>
    <row r="2364" spans="2:3" ht="15.75" thickBot="1">
      <c r="B2364" s="497"/>
      <c r="C2364" s="497"/>
    </row>
    <row r="2365" spans="2:3">
      <c r="B2365" s="496">
        <v>2012</v>
      </c>
      <c r="C2365" s="496" t="s">
        <v>45</v>
      </c>
    </row>
    <row r="2366" spans="2:3" ht="15.75" thickBot="1">
      <c r="B2366" s="497"/>
      <c r="C2366" s="497"/>
    </row>
    <row r="2367" spans="2:3">
      <c r="B2367" s="496">
        <v>2013</v>
      </c>
      <c r="C2367" s="496" t="s">
        <v>45</v>
      </c>
    </row>
    <row r="2368" spans="2:3" ht="15.75" thickBot="1">
      <c r="B2368" s="497"/>
      <c r="C2368" s="497"/>
    </row>
    <row r="2369" spans="2:3">
      <c r="B2369" s="22"/>
    </row>
    <row r="2370" spans="2:3" ht="15.75" thickBot="1">
      <c r="B2370" s="22" t="s">
        <v>33</v>
      </c>
    </row>
    <row r="2371" spans="2:3">
      <c r="B2371" s="496">
        <v>2014</v>
      </c>
      <c r="C2371" s="496" t="s">
        <v>45</v>
      </c>
    </row>
    <row r="2372" spans="2:3" ht="15.75" thickBot="1">
      <c r="B2372" s="497"/>
      <c r="C2372" s="497"/>
    </row>
    <row r="2373" spans="2:3">
      <c r="B2373" s="496">
        <v>2015</v>
      </c>
      <c r="C2373" s="496" t="s">
        <v>45</v>
      </c>
    </row>
    <row r="2374" spans="2:3" ht="15.75" thickBot="1">
      <c r="B2374" s="497"/>
      <c r="C2374" s="497"/>
    </row>
    <row r="2375" spans="2:3">
      <c r="B2375" s="496">
        <v>2016</v>
      </c>
      <c r="C2375" s="496" t="s">
        <v>45</v>
      </c>
    </row>
    <row r="2376" spans="2:3" ht="15.75" thickBot="1">
      <c r="B2376" s="497"/>
      <c r="C2376" s="497"/>
    </row>
    <row r="2377" spans="2:3">
      <c r="B2377" s="28"/>
    </row>
    <row r="2378" spans="2:3" ht="15.75" thickBot="1">
      <c r="B2378" s="22" t="s">
        <v>34</v>
      </c>
    </row>
    <row r="2379" spans="2:3">
      <c r="B2379" s="29"/>
    </row>
    <row r="2380" spans="2:3" ht="64.5" thickBot="1">
      <c r="B2380" s="32" t="s">
        <v>150</v>
      </c>
    </row>
    <row r="2381" spans="2:3">
      <c r="B2381" s="22"/>
    </row>
    <row r="2382" spans="2:3" ht="15.75" thickBot="1">
      <c r="B2382" s="22" t="s">
        <v>21</v>
      </c>
    </row>
    <row r="2383" spans="2:3">
      <c r="B2383" s="29"/>
    </row>
    <row r="2384" spans="2:3" ht="30.75" thickBot="1">
      <c r="B2384" s="24" t="s">
        <v>143</v>
      </c>
    </row>
    <row r="2385" spans="2:3">
      <c r="B2385" s="22"/>
    </row>
    <row r="2386" spans="2:3">
      <c r="B2386" s="22"/>
    </row>
    <row r="2387" spans="2:3" ht="15.75" thickBot="1">
      <c r="B2387" s="22" t="s">
        <v>23</v>
      </c>
    </row>
    <row r="2388" spans="2:3">
      <c r="B2388" s="29"/>
    </row>
    <row r="2389" spans="2:3" ht="30.75" thickBot="1">
      <c r="B2389" s="24" t="s">
        <v>144</v>
      </c>
    </row>
    <row r="2390" spans="2:3">
      <c r="B2390" s="25"/>
    </row>
    <row r="2391" spans="2:3" ht="15.75" thickBot="1">
      <c r="B2391" s="25" t="s">
        <v>25</v>
      </c>
    </row>
    <row r="2392" spans="2:3">
      <c r="B2392" s="496" t="s">
        <v>26</v>
      </c>
      <c r="C2392" s="500" t="s">
        <v>151</v>
      </c>
    </row>
    <row r="2393" spans="2:3" ht="15.75" thickBot="1">
      <c r="B2393" s="497"/>
      <c r="C2393" s="501"/>
    </row>
    <row r="2394" spans="2:3">
      <c r="B2394" s="496" t="s">
        <v>28</v>
      </c>
      <c r="C2394" s="500" t="s">
        <v>145</v>
      </c>
    </row>
    <row r="2395" spans="2:3" ht="15.75" thickBot="1">
      <c r="B2395" s="497"/>
      <c r="C2395" s="501"/>
    </row>
    <row r="2396" spans="2:3">
      <c r="B2396" s="502" t="s">
        <v>30</v>
      </c>
      <c r="C2396" s="500">
        <v>6</v>
      </c>
    </row>
    <row r="2397" spans="2:3" ht="15.75" thickBot="1">
      <c r="B2397" s="503"/>
      <c r="C2397" s="501"/>
    </row>
    <row r="2398" spans="2:3">
      <c r="B2398" s="502" t="s">
        <v>31</v>
      </c>
      <c r="C2398" s="496"/>
    </row>
    <row r="2399" spans="2:3" ht="15.75" thickBot="1">
      <c r="B2399" s="503"/>
      <c r="C2399" s="497"/>
    </row>
    <row r="2400" spans="2:3">
      <c r="B2400" s="28"/>
    </row>
    <row r="2401" spans="2:3" ht="15.75" thickBot="1">
      <c r="B2401" s="22" t="s">
        <v>32</v>
      </c>
    </row>
    <row r="2402" spans="2:3">
      <c r="B2402" s="496">
        <v>2011</v>
      </c>
      <c r="C2402" s="496" t="s">
        <v>45</v>
      </c>
    </row>
    <row r="2403" spans="2:3" ht="15.75" thickBot="1">
      <c r="B2403" s="497"/>
      <c r="C2403" s="497"/>
    </row>
    <row r="2404" spans="2:3">
      <c r="B2404" s="496">
        <v>2012</v>
      </c>
      <c r="C2404" s="496" t="s">
        <v>45</v>
      </c>
    </row>
    <row r="2405" spans="2:3" ht="15.75" thickBot="1">
      <c r="B2405" s="497"/>
      <c r="C2405" s="497"/>
    </row>
    <row r="2406" spans="2:3">
      <c r="B2406" s="496">
        <v>2013</v>
      </c>
      <c r="C2406" s="496" t="s">
        <v>45</v>
      </c>
    </row>
    <row r="2407" spans="2:3" ht="15.75" thickBot="1">
      <c r="B2407" s="497"/>
      <c r="C2407" s="497"/>
    </row>
    <row r="2408" spans="2:3">
      <c r="B2408" s="22"/>
    </row>
    <row r="2409" spans="2:3" ht="15.75" thickBot="1">
      <c r="B2409" s="22" t="s">
        <v>33</v>
      </c>
    </row>
    <row r="2410" spans="2:3">
      <c r="B2410" s="496">
        <v>2014</v>
      </c>
      <c r="C2410" s="496" t="s">
        <v>45</v>
      </c>
    </row>
    <row r="2411" spans="2:3" ht="15.75" thickBot="1">
      <c r="B2411" s="497"/>
      <c r="C2411" s="497"/>
    </row>
    <row r="2412" spans="2:3">
      <c r="B2412" s="496">
        <v>2015</v>
      </c>
      <c r="C2412" s="496" t="s">
        <v>45</v>
      </c>
    </row>
    <row r="2413" spans="2:3" ht="15.75" thickBot="1">
      <c r="B2413" s="497"/>
      <c r="C2413" s="497"/>
    </row>
    <row r="2414" spans="2:3">
      <c r="B2414" s="496">
        <v>2016</v>
      </c>
      <c r="C2414" s="496" t="s">
        <v>45</v>
      </c>
    </row>
    <row r="2415" spans="2:3" ht="15.75" thickBot="1">
      <c r="B2415" s="497"/>
      <c r="C2415" s="497"/>
    </row>
    <row r="2416" spans="2:3">
      <c r="B2416" s="28"/>
    </row>
    <row r="2417" spans="2:3" ht="15.75" thickBot="1">
      <c r="B2417" s="22" t="s">
        <v>34</v>
      </c>
    </row>
    <row r="2418" spans="2:3">
      <c r="B2418" s="29"/>
    </row>
    <row r="2419" spans="2:3" ht="51.75" thickBot="1">
      <c r="B2419" s="32" t="s">
        <v>146</v>
      </c>
    </row>
    <row r="2420" spans="2:3">
      <c r="B2420" s="22"/>
    </row>
    <row r="2421" spans="2:3" ht="15.75" thickBot="1">
      <c r="B2421" s="22" t="s">
        <v>21</v>
      </c>
    </row>
    <row r="2422" spans="2:3">
      <c r="B2422" s="29"/>
    </row>
    <row r="2423" spans="2:3" ht="30.75" thickBot="1">
      <c r="B2423" s="24" t="s">
        <v>143</v>
      </c>
    </row>
    <row r="2424" spans="2:3">
      <c r="B2424" s="22"/>
    </row>
    <row r="2425" spans="2:3">
      <c r="B2425" s="22"/>
    </row>
    <row r="2426" spans="2:3" ht="15.75" thickBot="1">
      <c r="B2426" s="22" t="s">
        <v>23</v>
      </c>
    </row>
    <row r="2427" spans="2:3">
      <c r="B2427" s="29"/>
    </row>
    <row r="2428" spans="2:3" ht="30.75" thickBot="1">
      <c r="B2428" s="24" t="s">
        <v>144</v>
      </c>
    </row>
    <row r="2429" spans="2:3">
      <c r="B2429" s="25"/>
    </row>
    <row r="2430" spans="2:3" ht="15.75" thickBot="1">
      <c r="B2430" s="25" t="s">
        <v>25</v>
      </c>
    </row>
    <row r="2431" spans="2:3">
      <c r="B2431" s="496" t="s">
        <v>26</v>
      </c>
      <c r="C2431" s="500" t="s">
        <v>152</v>
      </c>
    </row>
    <row r="2432" spans="2:3" ht="15.75" thickBot="1">
      <c r="B2432" s="497"/>
      <c r="C2432" s="501"/>
    </row>
    <row r="2433" spans="2:3">
      <c r="B2433" s="496" t="s">
        <v>28</v>
      </c>
      <c r="C2433" s="500" t="s">
        <v>153</v>
      </c>
    </row>
    <row r="2434" spans="2:3" ht="15.75" thickBot="1">
      <c r="B2434" s="497"/>
      <c r="C2434" s="501"/>
    </row>
    <row r="2435" spans="2:3">
      <c r="B2435" s="502" t="s">
        <v>30</v>
      </c>
      <c r="C2435" s="500">
        <v>1</v>
      </c>
    </row>
    <row r="2436" spans="2:3" ht="15.75" thickBot="1">
      <c r="B2436" s="503"/>
      <c r="C2436" s="501"/>
    </row>
    <row r="2437" spans="2:3">
      <c r="B2437" s="502" t="s">
        <v>31</v>
      </c>
      <c r="C2437" s="496"/>
    </row>
    <row r="2438" spans="2:3" ht="15.75" thickBot="1">
      <c r="B2438" s="503"/>
      <c r="C2438" s="497"/>
    </row>
    <row r="2439" spans="2:3">
      <c r="B2439" s="28"/>
    </row>
    <row r="2440" spans="2:3" ht="15.75" thickBot="1">
      <c r="B2440" s="22" t="s">
        <v>32</v>
      </c>
    </row>
    <row r="2441" spans="2:3">
      <c r="B2441" s="496">
        <v>2011</v>
      </c>
      <c r="C2441" s="496" t="s">
        <v>45</v>
      </c>
    </row>
    <row r="2442" spans="2:3" ht="15.75" thickBot="1">
      <c r="B2442" s="497"/>
      <c r="C2442" s="497"/>
    </row>
    <row r="2443" spans="2:3">
      <c r="B2443" s="496">
        <v>2012</v>
      </c>
      <c r="C2443" s="496" t="s">
        <v>45</v>
      </c>
    </row>
    <row r="2444" spans="2:3" ht="15.75" thickBot="1">
      <c r="B2444" s="497"/>
      <c r="C2444" s="497"/>
    </row>
    <row r="2445" spans="2:3">
      <c r="B2445" s="496">
        <v>2013</v>
      </c>
      <c r="C2445" s="496" t="s">
        <v>45</v>
      </c>
    </row>
    <row r="2446" spans="2:3" ht="15.75" thickBot="1">
      <c r="B2446" s="497"/>
      <c r="C2446" s="497"/>
    </row>
    <row r="2447" spans="2:3">
      <c r="B2447" s="22"/>
    </row>
    <row r="2448" spans="2:3" ht="15.75" thickBot="1">
      <c r="B2448" s="22" t="s">
        <v>33</v>
      </c>
    </row>
    <row r="2449" spans="2:3">
      <c r="B2449" s="496">
        <v>2014</v>
      </c>
      <c r="C2449" s="496" t="s">
        <v>45</v>
      </c>
    </row>
    <row r="2450" spans="2:3" ht="15.75" thickBot="1">
      <c r="B2450" s="497"/>
      <c r="C2450" s="497"/>
    </row>
    <row r="2451" spans="2:3">
      <c r="B2451" s="496">
        <v>2015</v>
      </c>
      <c r="C2451" s="496" t="s">
        <v>45</v>
      </c>
    </row>
    <row r="2452" spans="2:3" ht="15.75" thickBot="1">
      <c r="B2452" s="497"/>
      <c r="C2452" s="497"/>
    </row>
    <row r="2453" spans="2:3">
      <c r="B2453" s="496">
        <v>2016</v>
      </c>
      <c r="C2453" s="496" t="s">
        <v>45</v>
      </c>
    </row>
    <row r="2454" spans="2:3" ht="15.75" thickBot="1">
      <c r="B2454" s="497"/>
      <c r="C2454" s="497"/>
    </row>
    <row r="2455" spans="2:3">
      <c r="B2455" s="28"/>
    </row>
    <row r="2456" spans="2:3" ht="15.75" thickBot="1">
      <c r="B2456" s="22" t="s">
        <v>34</v>
      </c>
    </row>
    <row r="2457" spans="2:3">
      <c r="B2457" s="29"/>
    </row>
    <row r="2458" spans="2:3" ht="26.25" thickBot="1">
      <c r="B2458" s="32" t="s">
        <v>154</v>
      </c>
    </row>
    <row r="2459" spans="2:3">
      <c r="B2459" s="22"/>
    </row>
    <row r="2460" spans="2:3" ht="15.75" thickBot="1">
      <c r="B2460" s="22" t="s">
        <v>21</v>
      </c>
    </row>
    <row r="2461" spans="2:3">
      <c r="B2461" s="29"/>
    </row>
    <row r="2462" spans="2:3" ht="30.75" thickBot="1">
      <c r="B2462" s="24" t="s">
        <v>143</v>
      </c>
    </row>
    <row r="2463" spans="2:3">
      <c r="B2463" s="22"/>
    </row>
    <row r="2464" spans="2:3">
      <c r="B2464" s="22"/>
    </row>
    <row r="2465" spans="2:3" ht="15.75" thickBot="1">
      <c r="B2465" s="22" t="s">
        <v>23</v>
      </c>
    </row>
    <row r="2466" spans="2:3">
      <c r="B2466" s="29"/>
    </row>
    <row r="2467" spans="2:3" ht="30.75" thickBot="1">
      <c r="B2467" s="24" t="s">
        <v>144</v>
      </c>
    </row>
    <row r="2468" spans="2:3">
      <c r="B2468" s="25"/>
    </row>
    <row r="2469" spans="2:3" ht="15.75" thickBot="1">
      <c r="B2469" s="25" t="s">
        <v>25</v>
      </c>
    </row>
    <row r="2470" spans="2:3">
      <c r="B2470" s="496" t="s">
        <v>26</v>
      </c>
      <c r="C2470" s="500" t="s">
        <v>155</v>
      </c>
    </row>
    <row r="2471" spans="2:3" ht="15.75" thickBot="1">
      <c r="B2471" s="497"/>
      <c r="C2471" s="501"/>
    </row>
    <row r="2472" spans="2:3">
      <c r="B2472" s="496" t="s">
        <v>28</v>
      </c>
      <c r="C2472" s="500" t="s">
        <v>149</v>
      </c>
    </row>
    <row r="2473" spans="2:3" ht="15.75" thickBot="1">
      <c r="B2473" s="497"/>
      <c r="C2473" s="501"/>
    </row>
    <row r="2474" spans="2:3">
      <c r="B2474" s="502" t="s">
        <v>30</v>
      </c>
      <c r="C2474" s="500">
        <v>83</v>
      </c>
    </row>
    <row r="2475" spans="2:3" ht="15.75" thickBot="1">
      <c r="B2475" s="503"/>
      <c r="C2475" s="501"/>
    </row>
    <row r="2476" spans="2:3">
      <c r="B2476" s="502" t="s">
        <v>31</v>
      </c>
      <c r="C2476" s="496"/>
    </row>
    <row r="2477" spans="2:3" ht="15.75" thickBot="1">
      <c r="B2477" s="503"/>
      <c r="C2477" s="497"/>
    </row>
    <row r="2478" spans="2:3">
      <c r="B2478" s="28"/>
    </row>
    <row r="2479" spans="2:3" ht="15.75" thickBot="1">
      <c r="B2479" s="22" t="s">
        <v>32</v>
      </c>
    </row>
    <row r="2480" spans="2:3">
      <c r="B2480" s="496">
        <v>2011</v>
      </c>
      <c r="C2480" s="496" t="s">
        <v>45</v>
      </c>
    </row>
    <row r="2481" spans="2:3" ht="15.75" thickBot="1">
      <c r="B2481" s="497"/>
      <c r="C2481" s="497"/>
    </row>
    <row r="2482" spans="2:3">
      <c r="B2482" s="496">
        <v>2012</v>
      </c>
      <c r="C2482" s="496" t="s">
        <v>45</v>
      </c>
    </row>
    <row r="2483" spans="2:3" ht="15.75" thickBot="1">
      <c r="B2483" s="497"/>
      <c r="C2483" s="497"/>
    </row>
    <row r="2484" spans="2:3">
      <c r="B2484" s="496">
        <v>2013</v>
      </c>
      <c r="C2484" s="496" t="s">
        <v>45</v>
      </c>
    </row>
    <row r="2485" spans="2:3" ht="15.75" thickBot="1">
      <c r="B2485" s="497"/>
      <c r="C2485" s="497"/>
    </row>
    <row r="2486" spans="2:3">
      <c r="B2486" s="22"/>
    </row>
    <row r="2487" spans="2:3" ht="15.75" thickBot="1">
      <c r="B2487" s="22" t="s">
        <v>33</v>
      </c>
    </row>
    <row r="2488" spans="2:3">
      <c r="B2488" s="496">
        <v>2014</v>
      </c>
      <c r="C2488" s="496" t="s">
        <v>45</v>
      </c>
    </row>
    <row r="2489" spans="2:3" ht="15.75" thickBot="1">
      <c r="B2489" s="497"/>
      <c r="C2489" s="497"/>
    </row>
    <row r="2490" spans="2:3">
      <c r="B2490" s="496">
        <v>2015</v>
      </c>
      <c r="C2490" s="496" t="s">
        <v>45</v>
      </c>
    </row>
    <row r="2491" spans="2:3" ht="15.75" thickBot="1">
      <c r="B2491" s="497"/>
      <c r="C2491" s="497"/>
    </row>
    <row r="2492" spans="2:3">
      <c r="B2492" s="496">
        <v>2016</v>
      </c>
      <c r="C2492" s="496" t="s">
        <v>45</v>
      </c>
    </row>
    <row r="2493" spans="2:3" ht="15.75" thickBot="1">
      <c r="B2493" s="497"/>
      <c r="C2493" s="497"/>
    </row>
    <row r="2494" spans="2:3">
      <c r="B2494" s="28"/>
    </row>
    <row r="2495" spans="2:3" ht="15.75" thickBot="1">
      <c r="B2495" s="22" t="s">
        <v>34</v>
      </c>
    </row>
    <row r="2496" spans="2:3">
      <c r="B2496" s="29"/>
    </row>
    <row r="2497" spans="2:3" ht="26.25" thickBot="1">
      <c r="B2497" s="32" t="s">
        <v>156</v>
      </c>
    </row>
    <row r="2498" spans="2:3">
      <c r="B2498" s="22"/>
    </row>
    <row r="2499" spans="2:3" ht="15.75" thickBot="1">
      <c r="B2499" s="22" t="s">
        <v>21</v>
      </c>
    </row>
    <row r="2500" spans="2:3">
      <c r="B2500" s="29"/>
    </row>
    <row r="2501" spans="2:3" ht="30.75" thickBot="1">
      <c r="B2501" s="24" t="s">
        <v>143</v>
      </c>
    </row>
    <row r="2502" spans="2:3">
      <c r="B2502" s="22"/>
    </row>
    <row r="2503" spans="2:3" ht="15.75" thickBot="1">
      <c r="B2503" s="22" t="s">
        <v>23</v>
      </c>
    </row>
    <row r="2504" spans="2:3">
      <c r="B2504" s="29"/>
    </row>
    <row r="2505" spans="2:3" ht="30.75" thickBot="1">
      <c r="B2505" s="24" t="s">
        <v>144</v>
      </c>
    </row>
    <row r="2506" spans="2:3">
      <c r="B2506" s="25"/>
    </row>
    <row r="2507" spans="2:3" ht="15.75" thickBot="1">
      <c r="B2507" s="25" t="s">
        <v>25</v>
      </c>
    </row>
    <row r="2508" spans="2:3">
      <c r="B2508" s="496" t="s">
        <v>26</v>
      </c>
      <c r="C2508" s="500" t="s">
        <v>157</v>
      </c>
    </row>
    <row r="2509" spans="2:3" ht="15.75" thickBot="1">
      <c r="B2509" s="497"/>
      <c r="C2509" s="501"/>
    </row>
    <row r="2510" spans="2:3">
      <c r="B2510" s="496" t="s">
        <v>28</v>
      </c>
      <c r="C2510" s="500" t="s">
        <v>145</v>
      </c>
    </row>
    <row r="2511" spans="2:3" ht="15.75" thickBot="1">
      <c r="B2511" s="497"/>
      <c r="C2511" s="501"/>
    </row>
    <row r="2512" spans="2:3">
      <c r="B2512" s="502" t="s">
        <v>30</v>
      </c>
      <c r="C2512" s="500">
        <v>6</v>
      </c>
    </row>
    <row r="2513" spans="2:3" ht="15.75" thickBot="1">
      <c r="B2513" s="503"/>
      <c r="C2513" s="501"/>
    </row>
    <row r="2514" spans="2:3">
      <c r="B2514" s="502" t="s">
        <v>31</v>
      </c>
      <c r="C2514" s="496"/>
    </row>
    <row r="2515" spans="2:3" ht="15.75" thickBot="1">
      <c r="B2515" s="503"/>
      <c r="C2515" s="497"/>
    </row>
    <row r="2516" spans="2:3">
      <c r="B2516" s="28"/>
    </row>
    <row r="2517" spans="2:3" ht="15.75" thickBot="1">
      <c r="B2517" s="22" t="s">
        <v>32</v>
      </c>
    </row>
    <row r="2518" spans="2:3">
      <c r="B2518" s="496">
        <v>2011</v>
      </c>
      <c r="C2518" s="496" t="s">
        <v>45</v>
      </c>
    </row>
    <row r="2519" spans="2:3" ht="15.75" thickBot="1">
      <c r="B2519" s="497"/>
      <c r="C2519" s="497"/>
    </row>
    <row r="2520" spans="2:3">
      <c r="B2520" s="496">
        <v>2012</v>
      </c>
      <c r="C2520" s="496" t="s">
        <v>45</v>
      </c>
    </row>
    <row r="2521" spans="2:3" ht="15.75" thickBot="1">
      <c r="B2521" s="497"/>
      <c r="C2521" s="497"/>
    </row>
    <row r="2522" spans="2:3">
      <c r="B2522" s="496">
        <v>2013</v>
      </c>
      <c r="C2522" s="496" t="s">
        <v>45</v>
      </c>
    </row>
    <row r="2523" spans="2:3" ht="15.75" thickBot="1">
      <c r="B2523" s="497"/>
      <c r="C2523" s="497"/>
    </row>
    <row r="2524" spans="2:3">
      <c r="B2524" s="22"/>
    </row>
    <row r="2525" spans="2:3" ht="15.75" thickBot="1">
      <c r="B2525" s="22" t="s">
        <v>33</v>
      </c>
    </row>
    <row r="2526" spans="2:3">
      <c r="B2526" s="496">
        <v>2014</v>
      </c>
      <c r="C2526" s="496" t="s">
        <v>45</v>
      </c>
    </row>
    <row r="2527" spans="2:3" ht="15.75" thickBot="1">
      <c r="B2527" s="497"/>
      <c r="C2527" s="497"/>
    </row>
    <row r="2528" spans="2:3">
      <c r="B2528" s="496">
        <v>2015</v>
      </c>
      <c r="C2528" s="496" t="s">
        <v>45</v>
      </c>
    </row>
    <row r="2529" spans="2:3" ht="15.75" thickBot="1">
      <c r="B2529" s="497"/>
      <c r="C2529" s="497"/>
    </row>
    <row r="2530" spans="2:3">
      <c r="B2530" s="496">
        <v>2016</v>
      </c>
      <c r="C2530" s="496" t="s">
        <v>45</v>
      </c>
    </row>
    <row r="2531" spans="2:3" ht="15.75" thickBot="1">
      <c r="B2531" s="497"/>
      <c r="C2531" s="497"/>
    </row>
    <row r="2532" spans="2:3">
      <c r="B2532" s="28"/>
    </row>
    <row r="2533" spans="2:3" ht="15.75" thickBot="1">
      <c r="B2533" s="22" t="s">
        <v>34</v>
      </c>
    </row>
    <row r="2534" spans="2:3">
      <c r="B2534" s="29"/>
    </row>
    <row r="2535" spans="2:3" ht="64.5" thickBot="1">
      <c r="B2535" s="32" t="s">
        <v>158</v>
      </c>
    </row>
  </sheetData>
  <mergeCells count="1392">
    <mergeCell ref="B2528:B2529"/>
    <mergeCell ref="C2528:C2529"/>
    <mergeCell ref="B2530:B2531"/>
    <mergeCell ref="C2530:C2531"/>
    <mergeCell ref="B2520:B2521"/>
    <mergeCell ref="C2520:C2521"/>
    <mergeCell ref="B2522:B2523"/>
    <mergeCell ref="C2522:C2523"/>
    <mergeCell ref="B2526:B2527"/>
    <mergeCell ref="C2526:C2527"/>
    <mergeCell ref="B2512:B2513"/>
    <mergeCell ref="C2512:C2513"/>
    <mergeCell ref="B2514:B2515"/>
    <mergeCell ref="C2514:C2515"/>
    <mergeCell ref="B2518:B2519"/>
    <mergeCell ref="C2518:C2519"/>
    <mergeCell ref="B2492:B2493"/>
    <mergeCell ref="C2492:C2493"/>
    <mergeCell ref="B2508:B2509"/>
    <mergeCell ref="C2508:C2509"/>
    <mergeCell ref="B2510:B2511"/>
    <mergeCell ref="C2510:C2511"/>
    <mergeCell ref="B2484:B2485"/>
    <mergeCell ref="C2484:C2485"/>
    <mergeCell ref="B2488:B2489"/>
    <mergeCell ref="C2488:C2489"/>
    <mergeCell ref="B2490:B2491"/>
    <mergeCell ref="C2490:C2491"/>
    <mergeCell ref="B2476:B2477"/>
    <mergeCell ref="C2476:C2477"/>
    <mergeCell ref="B2480:B2481"/>
    <mergeCell ref="C2480:C2481"/>
    <mergeCell ref="B2482:B2483"/>
    <mergeCell ref="C2482:C2483"/>
    <mergeCell ref="B2470:B2471"/>
    <mergeCell ref="C2470:C2471"/>
    <mergeCell ref="B2472:B2473"/>
    <mergeCell ref="C2472:C2473"/>
    <mergeCell ref="B2474:B2475"/>
    <mergeCell ref="C2474:C2475"/>
    <mergeCell ref="B2449:B2450"/>
    <mergeCell ref="C2449:C2450"/>
    <mergeCell ref="B2451:B2452"/>
    <mergeCell ref="C2451:C2452"/>
    <mergeCell ref="B2453:B2454"/>
    <mergeCell ref="C2453:C2454"/>
    <mergeCell ref="B2441:B2442"/>
    <mergeCell ref="C2441:C2442"/>
    <mergeCell ref="B2443:B2444"/>
    <mergeCell ref="C2443:C2444"/>
    <mergeCell ref="B2445:B2446"/>
    <mergeCell ref="C2445:C2446"/>
    <mergeCell ref="B2433:B2434"/>
    <mergeCell ref="C2433:C2434"/>
    <mergeCell ref="B2435:B2436"/>
    <mergeCell ref="C2435:C2436"/>
    <mergeCell ref="B2437:B2438"/>
    <mergeCell ref="C2437:C2438"/>
    <mergeCell ref="B2412:B2413"/>
    <mergeCell ref="C2412:C2413"/>
    <mergeCell ref="B2414:B2415"/>
    <mergeCell ref="C2414:C2415"/>
    <mergeCell ref="B2431:B2432"/>
    <mergeCell ref="C2431:C2432"/>
    <mergeCell ref="B2404:B2405"/>
    <mergeCell ref="C2404:C2405"/>
    <mergeCell ref="B2406:B2407"/>
    <mergeCell ref="C2406:C2407"/>
    <mergeCell ref="B2410:B2411"/>
    <mergeCell ref="C2410:C2411"/>
    <mergeCell ref="B2396:B2397"/>
    <mergeCell ref="C2396:C2397"/>
    <mergeCell ref="B2398:B2399"/>
    <mergeCell ref="C2398:C2399"/>
    <mergeCell ref="B2402:B2403"/>
    <mergeCell ref="C2402:C2403"/>
    <mergeCell ref="B2375:B2376"/>
    <mergeCell ref="C2375:C2376"/>
    <mergeCell ref="B2392:B2393"/>
    <mergeCell ref="C2392:C2393"/>
    <mergeCell ref="B2394:B2395"/>
    <mergeCell ref="C2394:C2395"/>
    <mergeCell ref="B2367:B2368"/>
    <mergeCell ref="C2367:C2368"/>
    <mergeCell ref="B2371:B2372"/>
    <mergeCell ref="C2371:C2372"/>
    <mergeCell ref="B2373:B2374"/>
    <mergeCell ref="C2373:C2374"/>
    <mergeCell ref="B2359:B2360"/>
    <mergeCell ref="C2359:C2360"/>
    <mergeCell ref="B2363:B2364"/>
    <mergeCell ref="C2363:C2364"/>
    <mergeCell ref="B2365:B2366"/>
    <mergeCell ref="C2365:C2366"/>
    <mergeCell ref="B2353:B2354"/>
    <mergeCell ref="C2353:C2354"/>
    <mergeCell ref="B2355:B2356"/>
    <mergeCell ref="C2355:C2356"/>
    <mergeCell ref="B2357:B2358"/>
    <mergeCell ref="C2357:C2358"/>
    <mergeCell ref="B2332:B2333"/>
    <mergeCell ref="C2332:C2333"/>
    <mergeCell ref="B2334:B2335"/>
    <mergeCell ref="C2334:C2335"/>
    <mergeCell ref="B2336:B2337"/>
    <mergeCell ref="C2336:C2337"/>
    <mergeCell ref="B2324:B2325"/>
    <mergeCell ref="C2324:C2325"/>
    <mergeCell ref="B2326:B2327"/>
    <mergeCell ref="C2326:C2327"/>
    <mergeCell ref="B2328:B2329"/>
    <mergeCell ref="C2328:C2329"/>
    <mergeCell ref="B2316:B2317"/>
    <mergeCell ref="C2316:C2317"/>
    <mergeCell ref="B2318:B2319"/>
    <mergeCell ref="C2318:C2319"/>
    <mergeCell ref="B2320:B2321"/>
    <mergeCell ref="C2320:C2321"/>
    <mergeCell ref="B2295:B2296"/>
    <mergeCell ref="C2295:C2296"/>
    <mergeCell ref="B2297:B2298"/>
    <mergeCell ref="C2297:C2298"/>
    <mergeCell ref="B2314:B2315"/>
    <mergeCell ref="C2314:C2315"/>
    <mergeCell ref="B2287:B2288"/>
    <mergeCell ref="C2287:C2288"/>
    <mergeCell ref="B2289:B2290"/>
    <mergeCell ref="C2289:C2290"/>
    <mergeCell ref="B2293:B2294"/>
    <mergeCell ref="C2293:C2294"/>
    <mergeCell ref="B2279:B2280"/>
    <mergeCell ref="C2279:C2280"/>
    <mergeCell ref="B2281:B2282"/>
    <mergeCell ref="C2281:C2282"/>
    <mergeCell ref="B2285:B2286"/>
    <mergeCell ref="C2285:C2286"/>
    <mergeCell ref="B2258:B2259"/>
    <mergeCell ref="C2258:C2259"/>
    <mergeCell ref="B2275:B2276"/>
    <mergeCell ref="C2275:C2276"/>
    <mergeCell ref="B2277:B2278"/>
    <mergeCell ref="C2277:C2278"/>
    <mergeCell ref="B2250:B2251"/>
    <mergeCell ref="C2250:C2251"/>
    <mergeCell ref="B2254:B2255"/>
    <mergeCell ref="C2254:C2255"/>
    <mergeCell ref="B2256:B2257"/>
    <mergeCell ref="C2256:C2257"/>
    <mergeCell ref="B2242:B2243"/>
    <mergeCell ref="C2242:C2243"/>
    <mergeCell ref="B2246:B2247"/>
    <mergeCell ref="C2246:C2247"/>
    <mergeCell ref="B2248:B2249"/>
    <mergeCell ref="C2248:C2249"/>
    <mergeCell ref="B2236:B2237"/>
    <mergeCell ref="C2236:C2237"/>
    <mergeCell ref="B2238:B2239"/>
    <mergeCell ref="C2238:C2239"/>
    <mergeCell ref="B2240:B2241"/>
    <mergeCell ref="C2240:C2241"/>
    <mergeCell ref="B2214:B2215"/>
    <mergeCell ref="C2214:C2215"/>
    <mergeCell ref="B2216:B2217"/>
    <mergeCell ref="C2216:C2217"/>
    <mergeCell ref="B2218:B2219"/>
    <mergeCell ref="C2218:C2219"/>
    <mergeCell ref="B2206:B2207"/>
    <mergeCell ref="C2206:C2207"/>
    <mergeCell ref="B2208:B2209"/>
    <mergeCell ref="C2208:C2209"/>
    <mergeCell ref="B2210:B2211"/>
    <mergeCell ref="C2210:C2211"/>
    <mergeCell ref="B2198:B2199"/>
    <mergeCell ref="C2198:C2199"/>
    <mergeCell ref="B2200:B2201"/>
    <mergeCell ref="C2200:C2201"/>
    <mergeCell ref="B2202:B2203"/>
    <mergeCell ref="C2202:C2203"/>
    <mergeCell ref="B2176:B2177"/>
    <mergeCell ref="C2176:C2177"/>
    <mergeCell ref="B2178:B2179"/>
    <mergeCell ref="C2178:C2179"/>
    <mergeCell ref="B2196:B2197"/>
    <mergeCell ref="C2196:C2197"/>
    <mergeCell ref="B2168:B2169"/>
    <mergeCell ref="C2168:C2169"/>
    <mergeCell ref="B2170:B2171"/>
    <mergeCell ref="C2170:C2171"/>
    <mergeCell ref="B2174:B2175"/>
    <mergeCell ref="C2174:C2175"/>
    <mergeCell ref="B2160:B2161"/>
    <mergeCell ref="C2160:C2161"/>
    <mergeCell ref="B2162:B2163"/>
    <mergeCell ref="C2162:C2163"/>
    <mergeCell ref="B2166:B2167"/>
    <mergeCell ref="C2166:C2167"/>
    <mergeCell ref="B2138:B2139"/>
    <mergeCell ref="C2138:C2139"/>
    <mergeCell ref="B2156:B2157"/>
    <mergeCell ref="C2156:C2157"/>
    <mergeCell ref="B2158:B2159"/>
    <mergeCell ref="C2158:C2159"/>
    <mergeCell ref="B2130:B2131"/>
    <mergeCell ref="C2130:C2131"/>
    <mergeCell ref="B2134:B2135"/>
    <mergeCell ref="C2134:C2135"/>
    <mergeCell ref="B2136:B2137"/>
    <mergeCell ref="C2136:C2137"/>
    <mergeCell ref="B2122:B2123"/>
    <mergeCell ref="C2122:C2123"/>
    <mergeCell ref="B2126:B2127"/>
    <mergeCell ref="C2126:C2127"/>
    <mergeCell ref="B2128:B2129"/>
    <mergeCell ref="C2128:C2129"/>
    <mergeCell ref="B2116:B2117"/>
    <mergeCell ref="C2116:C2117"/>
    <mergeCell ref="B2118:B2119"/>
    <mergeCell ref="C2118:C2119"/>
    <mergeCell ref="B2120:B2121"/>
    <mergeCell ref="C2120:C2121"/>
    <mergeCell ref="B2094:B2095"/>
    <mergeCell ref="C2094:C2095"/>
    <mergeCell ref="B2096:B2097"/>
    <mergeCell ref="C2096:C2097"/>
    <mergeCell ref="B2098:B2099"/>
    <mergeCell ref="C2098:C2099"/>
    <mergeCell ref="B2086:B2087"/>
    <mergeCell ref="C2086:C2087"/>
    <mergeCell ref="B2088:B2089"/>
    <mergeCell ref="C2088:C2089"/>
    <mergeCell ref="B2090:B2091"/>
    <mergeCell ref="C2090:C2091"/>
    <mergeCell ref="B2078:B2079"/>
    <mergeCell ref="C2078:C2079"/>
    <mergeCell ref="B2080:B2081"/>
    <mergeCell ref="C2080:C2081"/>
    <mergeCell ref="B2082:B2083"/>
    <mergeCell ref="C2082:C2083"/>
    <mergeCell ref="B2056:B2057"/>
    <mergeCell ref="C2056:C2057"/>
    <mergeCell ref="B2058:B2059"/>
    <mergeCell ref="C2058:C2059"/>
    <mergeCell ref="B2076:B2077"/>
    <mergeCell ref="C2076:C2077"/>
    <mergeCell ref="B2048:B2049"/>
    <mergeCell ref="C2048:C2049"/>
    <mergeCell ref="B2050:B2051"/>
    <mergeCell ref="C2050:C2051"/>
    <mergeCell ref="B2054:B2055"/>
    <mergeCell ref="C2054:C2055"/>
    <mergeCell ref="B2040:B2041"/>
    <mergeCell ref="C2040:C2041"/>
    <mergeCell ref="B2042:B2043"/>
    <mergeCell ref="C2042:C2043"/>
    <mergeCell ref="B2046:B2047"/>
    <mergeCell ref="C2046:C2047"/>
    <mergeCell ref="B2018:B2019"/>
    <mergeCell ref="C2018:C2019"/>
    <mergeCell ref="B2036:B2037"/>
    <mergeCell ref="C2036:C2037"/>
    <mergeCell ref="B2038:B2039"/>
    <mergeCell ref="C2038:C2039"/>
    <mergeCell ref="B2010:B2011"/>
    <mergeCell ref="C2010:C2011"/>
    <mergeCell ref="B2014:B2015"/>
    <mergeCell ref="C2014:C2015"/>
    <mergeCell ref="B2016:B2017"/>
    <mergeCell ref="C2016:C2017"/>
    <mergeCell ref="B2002:B2003"/>
    <mergeCell ref="C2002:C2003"/>
    <mergeCell ref="B2006:B2007"/>
    <mergeCell ref="C2006:C2007"/>
    <mergeCell ref="B2008:B2009"/>
    <mergeCell ref="C2008:C2009"/>
    <mergeCell ref="B1996:B1997"/>
    <mergeCell ref="C1996:C1997"/>
    <mergeCell ref="B1998:B1999"/>
    <mergeCell ref="C1998:C1999"/>
    <mergeCell ref="B2000:B2001"/>
    <mergeCell ref="C2000:C2001"/>
    <mergeCell ref="B1974:B1975"/>
    <mergeCell ref="C1974:C1975"/>
    <mergeCell ref="B1976:B1977"/>
    <mergeCell ref="C1976:C1977"/>
    <mergeCell ref="B1978:B1979"/>
    <mergeCell ref="C1978:C1979"/>
    <mergeCell ref="B1966:B1967"/>
    <mergeCell ref="C1966:C1967"/>
    <mergeCell ref="B1968:B1969"/>
    <mergeCell ref="C1968:C1969"/>
    <mergeCell ref="B1970:B1971"/>
    <mergeCell ref="C1970:C1971"/>
    <mergeCell ref="B1958:B1959"/>
    <mergeCell ref="C1958:C1959"/>
    <mergeCell ref="B1960:B1961"/>
    <mergeCell ref="C1960:C1961"/>
    <mergeCell ref="B1962:B1963"/>
    <mergeCell ref="C1962:C1963"/>
    <mergeCell ref="B1936:B1937"/>
    <mergeCell ref="C1936:C1937"/>
    <mergeCell ref="B1938:B1939"/>
    <mergeCell ref="C1938:C1939"/>
    <mergeCell ref="B1956:B1957"/>
    <mergeCell ref="C1956:C1957"/>
    <mergeCell ref="B1928:B1929"/>
    <mergeCell ref="C1928:C1929"/>
    <mergeCell ref="B1930:B1931"/>
    <mergeCell ref="C1930:C1931"/>
    <mergeCell ref="B1934:B1935"/>
    <mergeCell ref="C1934:C1935"/>
    <mergeCell ref="B1920:B1921"/>
    <mergeCell ref="C1920:C1921"/>
    <mergeCell ref="B1922:B1923"/>
    <mergeCell ref="C1922:C1923"/>
    <mergeCell ref="B1926:B1927"/>
    <mergeCell ref="C1926:C1927"/>
    <mergeCell ref="B1898:B1899"/>
    <mergeCell ref="C1898:C1899"/>
    <mergeCell ref="B1916:B1917"/>
    <mergeCell ref="C1916:C1917"/>
    <mergeCell ref="B1918:B1919"/>
    <mergeCell ref="C1918:C1919"/>
    <mergeCell ref="B1890:B1891"/>
    <mergeCell ref="C1890:C1891"/>
    <mergeCell ref="B1894:B1895"/>
    <mergeCell ref="C1894:C1895"/>
    <mergeCell ref="B1896:B1897"/>
    <mergeCell ref="C1896:C1897"/>
    <mergeCell ref="B1882:B1883"/>
    <mergeCell ref="C1882:C1883"/>
    <mergeCell ref="B1886:B1887"/>
    <mergeCell ref="C1886:C1887"/>
    <mergeCell ref="B1888:B1889"/>
    <mergeCell ref="C1888:C1889"/>
    <mergeCell ref="B1876:B1877"/>
    <mergeCell ref="C1876:C1877"/>
    <mergeCell ref="B1878:B1879"/>
    <mergeCell ref="C1878:C1879"/>
    <mergeCell ref="B1880:B1881"/>
    <mergeCell ref="C1880:C1881"/>
    <mergeCell ref="B1854:B1855"/>
    <mergeCell ref="C1854:C1855"/>
    <mergeCell ref="B1856:B1857"/>
    <mergeCell ref="C1856:C1857"/>
    <mergeCell ref="B1858:B1859"/>
    <mergeCell ref="C1858:C1859"/>
    <mergeCell ref="B1846:B1847"/>
    <mergeCell ref="C1846:C1847"/>
    <mergeCell ref="B1848:B1849"/>
    <mergeCell ref="C1848:C1849"/>
    <mergeCell ref="B1850:B1851"/>
    <mergeCell ref="C1850:C1851"/>
    <mergeCell ref="B1838:B1839"/>
    <mergeCell ref="C1838:C1839"/>
    <mergeCell ref="B1840:B1841"/>
    <mergeCell ref="C1840:C1841"/>
    <mergeCell ref="B1842:B1843"/>
    <mergeCell ref="C1842:C1843"/>
    <mergeCell ref="B1816:B1817"/>
    <mergeCell ref="C1816:C1817"/>
    <mergeCell ref="B1818:B1819"/>
    <mergeCell ref="C1818:C1819"/>
    <mergeCell ref="B1836:B1837"/>
    <mergeCell ref="C1836:C1837"/>
    <mergeCell ref="B1808:B1809"/>
    <mergeCell ref="C1808:C1809"/>
    <mergeCell ref="B1810:B1811"/>
    <mergeCell ref="C1810:C1811"/>
    <mergeCell ref="B1814:B1815"/>
    <mergeCell ref="C1814:C1815"/>
    <mergeCell ref="B1800:B1801"/>
    <mergeCell ref="C1800:C1801"/>
    <mergeCell ref="B1802:B1803"/>
    <mergeCell ref="C1802:C1803"/>
    <mergeCell ref="B1806:B1807"/>
    <mergeCell ref="C1806:C1807"/>
    <mergeCell ref="B1778:B1779"/>
    <mergeCell ref="C1778:C1779"/>
    <mergeCell ref="B1796:B1797"/>
    <mergeCell ref="C1796:C1797"/>
    <mergeCell ref="B1798:B1799"/>
    <mergeCell ref="C1798:C1799"/>
    <mergeCell ref="B1770:B1771"/>
    <mergeCell ref="C1770:C1771"/>
    <mergeCell ref="B1774:B1775"/>
    <mergeCell ref="C1774:C1775"/>
    <mergeCell ref="B1776:B1777"/>
    <mergeCell ref="C1776:C1777"/>
    <mergeCell ref="B1762:B1763"/>
    <mergeCell ref="C1762:C1763"/>
    <mergeCell ref="B1766:B1767"/>
    <mergeCell ref="C1766:C1767"/>
    <mergeCell ref="B1768:B1769"/>
    <mergeCell ref="C1768:C1769"/>
    <mergeCell ref="B1756:B1757"/>
    <mergeCell ref="C1756:C1757"/>
    <mergeCell ref="B1758:B1759"/>
    <mergeCell ref="C1758:C1759"/>
    <mergeCell ref="B1760:B1761"/>
    <mergeCell ref="C1760:C1761"/>
    <mergeCell ref="B1734:B1735"/>
    <mergeCell ref="C1734:C1735"/>
    <mergeCell ref="B1736:B1737"/>
    <mergeCell ref="C1736:C1737"/>
    <mergeCell ref="B1738:B1739"/>
    <mergeCell ref="C1738:C1739"/>
    <mergeCell ref="B1726:B1727"/>
    <mergeCell ref="C1726:C1727"/>
    <mergeCell ref="B1728:B1729"/>
    <mergeCell ref="C1728:C1729"/>
    <mergeCell ref="B1730:B1731"/>
    <mergeCell ref="C1730:C1731"/>
    <mergeCell ref="B1718:B1719"/>
    <mergeCell ref="C1718:C1719"/>
    <mergeCell ref="B1720:B1721"/>
    <mergeCell ref="C1720:C1721"/>
    <mergeCell ref="B1722:B1723"/>
    <mergeCell ref="C1722:C1723"/>
    <mergeCell ref="B1697:B1698"/>
    <mergeCell ref="C1697:C1698"/>
    <mergeCell ref="B1699:B1700"/>
    <mergeCell ref="C1699:C1700"/>
    <mergeCell ref="B1716:B1717"/>
    <mergeCell ref="C1716:C1717"/>
    <mergeCell ref="B1689:B1690"/>
    <mergeCell ref="C1689:C1690"/>
    <mergeCell ref="B1691:B1692"/>
    <mergeCell ref="C1691:C1692"/>
    <mergeCell ref="B1695:B1696"/>
    <mergeCell ref="C1695:C1696"/>
    <mergeCell ref="B1681:B1682"/>
    <mergeCell ref="C1681:C1682"/>
    <mergeCell ref="B1683:B1684"/>
    <mergeCell ref="C1683:C1684"/>
    <mergeCell ref="B1687:B1688"/>
    <mergeCell ref="C1687:C1688"/>
    <mergeCell ref="B1660:B1661"/>
    <mergeCell ref="C1660:C1661"/>
    <mergeCell ref="B1677:B1678"/>
    <mergeCell ref="C1677:C1678"/>
    <mergeCell ref="B1679:B1680"/>
    <mergeCell ref="C1679:C1680"/>
    <mergeCell ref="B1652:B1653"/>
    <mergeCell ref="C1652:C1653"/>
    <mergeCell ref="B1656:B1657"/>
    <mergeCell ref="C1656:C1657"/>
    <mergeCell ref="B1658:B1659"/>
    <mergeCell ref="C1658:C1659"/>
    <mergeCell ref="B1644:B1645"/>
    <mergeCell ref="C1644:C1645"/>
    <mergeCell ref="B1648:B1649"/>
    <mergeCell ref="C1648:C1649"/>
    <mergeCell ref="B1650:B1651"/>
    <mergeCell ref="C1650:C1651"/>
    <mergeCell ref="B1638:B1639"/>
    <mergeCell ref="C1638:C1639"/>
    <mergeCell ref="B1640:B1641"/>
    <mergeCell ref="C1640:C1641"/>
    <mergeCell ref="B1642:B1643"/>
    <mergeCell ref="C1642:C1643"/>
    <mergeCell ref="B1617:B1618"/>
    <mergeCell ref="C1617:C1618"/>
    <mergeCell ref="B1619:B1620"/>
    <mergeCell ref="C1619:C1620"/>
    <mergeCell ref="B1621:B1622"/>
    <mergeCell ref="C1621:C1622"/>
    <mergeCell ref="B1609:B1610"/>
    <mergeCell ref="C1609:C1610"/>
    <mergeCell ref="B1611:B1612"/>
    <mergeCell ref="C1611:C1612"/>
    <mergeCell ref="B1613:B1614"/>
    <mergeCell ref="C1613:C1614"/>
    <mergeCell ref="B1601:B1602"/>
    <mergeCell ref="C1601:C1602"/>
    <mergeCell ref="B1603:B1604"/>
    <mergeCell ref="C1603:C1604"/>
    <mergeCell ref="B1605:B1606"/>
    <mergeCell ref="C1605:C1606"/>
    <mergeCell ref="B1580:B1581"/>
    <mergeCell ref="C1580:C1581"/>
    <mergeCell ref="B1582:B1583"/>
    <mergeCell ref="C1582:C1583"/>
    <mergeCell ref="B1599:B1600"/>
    <mergeCell ref="C1599:C1600"/>
    <mergeCell ref="B1572:B1573"/>
    <mergeCell ref="C1572:C1573"/>
    <mergeCell ref="B1574:B1575"/>
    <mergeCell ref="C1574:C1575"/>
    <mergeCell ref="B1578:B1579"/>
    <mergeCell ref="C1578:C1579"/>
    <mergeCell ref="B1564:B1565"/>
    <mergeCell ref="C1564:C1565"/>
    <mergeCell ref="B1566:B1567"/>
    <mergeCell ref="C1566:C1567"/>
    <mergeCell ref="B1570:B1571"/>
    <mergeCell ref="C1570:C1571"/>
    <mergeCell ref="B1544:B1545"/>
    <mergeCell ref="C1544:C1545"/>
    <mergeCell ref="B1560:B1561"/>
    <mergeCell ref="C1560:C1561"/>
    <mergeCell ref="B1562:B1563"/>
    <mergeCell ref="C1562:C1563"/>
    <mergeCell ref="B1536:B1537"/>
    <mergeCell ref="C1536:C1537"/>
    <mergeCell ref="B1540:B1541"/>
    <mergeCell ref="C1540:C1541"/>
    <mergeCell ref="B1542:B1543"/>
    <mergeCell ref="C1542:C1543"/>
    <mergeCell ref="B1528:B1529"/>
    <mergeCell ref="C1528:C1529"/>
    <mergeCell ref="B1532:B1533"/>
    <mergeCell ref="C1532:C1533"/>
    <mergeCell ref="B1534:B1535"/>
    <mergeCell ref="C1534:C1535"/>
    <mergeCell ref="B1522:B1523"/>
    <mergeCell ref="C1522:C1523"/>
    <mergeCell ref="B1524:B1525"/>
    <mergeCell ref="C1524:C1525"/>
    <mergeCell ref="B1526:B1527"/>
    <mergeCell ref="C1526:C1527"/>
    <mergeCell ref="B1501:B1502"/>
    <mergeCell ref="C1501:C1502"/>
    <mergeCell ref="B1503:B1504"/>
    <mergeCell ref="C1503:C1504"/>
    <mergeCell ref="B1505:B1506"/>
    <mergeCell ref="C1505:C1506"/>
    <mergeCell ref="B1493:B1494"/>
    <mergeCell ref="C1493:C1494"/>
    <mergeCell ref="B1495:B1496"/>
    <mergeCell ref="C1495:C1496"/>
    <mergeCell ref="B1497:B1498"/>
    <mergeCell ref="C1497:C1498"/>
    <mergeCell ref="B1485:B1486"/>
    <mergeCell ref="C1485:C1486"/>
    <mergeCell ref="B1487:B1488"/>
    <mergeCell ref="C1487:C1488"/>
    <mergeCell ref="B1489:B1490"/>
    <mergeCell ref="C1489:C1490"/>
    <mergeCell ref="B1464:B1465"/>
    <mergeCell ref="C1464:C1465"/>
    <mergeCell ref="B1466:B1467"/>
    <mergeCell ref="C1466:C1467"/>
    <mergeCell ref="B1483:B1484"/>
    <mergeCell ref="C1483:C1484"/>
    <mergeCell ref="B1456:B1457"/>
    <mergeCell ref="C1456:C1457"/>
    <mergeCell ref="B1458:B1459"/>
    <mergeCell ref="C1458:C1459"/>
    <mergeCell ref="B1462:B1463"/>
    <mergeCell ref="C1462:C1463"/>
    <mergeCell ref="B1448:B1449"/>
    <mergeCell ref="C1448:C1449"/>
    <mergeCell ref="B1450:B1451"/>
    <mergeCell ref="C1450:C1451"/>
    <mergeCell ref="B1454:B1455"/>
    <mergeCell ref="C1454:C1455"/>
    <mergeCell ref="B1427:B1428"/>
    <mergeCell ref="C1427:C1428"/>
    <mergeCell ref="B1444:B1445"/>
    <mergeCell ref="C1444:C1445"/>
    <mergeCell ref="B1446:B1447"/>
    <mergeCell ref="C1446:C1447"/>
    <mergeCell ref="B1419:B1420"/>
    <mergeCell ref="C1419:C1420"/>
    <mergeCell ref="B1423:B1424"/>
    <mergeCell ref="C1423:C1424"/>
    <mergeCell ref="B1425:B1426"/>
    <mergeCell ref="C1425:C1426"/>
    <mergeCell ref="B1411:B1412"/>
    <mergeCell ref="C1411:C1412"/>
    <mergeCell ref="B1415:B1416"/>
    <mergeCell ref="C1415:C1416"/>
    <mergeCell ref="B1417:B1418"/>
    <mergeCell ref="C1417:C1418"/>
    <mergeCell ref="B1405:B1406"/>
    <mergeCell ref="C1405:C1406"/>
    <mergeCell ref="B1407:B1408"/>
    <mergeCell ref="C1407:C1408"/>
    <mergeCell ref="B1409:B1410"/>
    <mergeCell ref="C1409:C1410"/>
    <mergeCell ref="B1385:B1386"/>
    <mergeCell ref="C1385:C1386"/>
    <mergeCell ref="B1387:B1388"/>
    <mergeCell ref="C1387:C1388"/>
    <mergeCell ref="B1389:B1390"/>
    <mergeCell ref="C1389:C1390"/>
    <mergeCell ref="B1377:B1378"/>
    <mergeCell ref="C1377:C1378"/>
    <mergeCell ref="B1379:B1380"/>
    <mergeCell ref="C1379:C1380"/>
    <mergeCell ref="B1381:B1382"/>
    <mergeCell ref="C1381:C1382"/>
    <mergeCell ref="B1369:B1370"/>
    <mergeCell ref="C1369:C1370"/>
    <mergeCell ref="B1371:B1372"/>
    <mergeCell ref="C1371:C1372"/>
    <mergeCell ref="B1373:B1374"/>
    <mergeCell ref="C1373:C1374"/>
    <mergeCell ref="B1348:B1349"/>
    <mergeCell ref="C1348:C1349"/>
    <mergeCell ref="B1350:B1351"/>
    <mergeCell ref="C1350:C1351"/>
    <mergeCell ref="B1367:B1368"/>
    <mergeCell ref="C1367:C1368"/>
    <mergeCell ref="B1340:B1341"/>
    <mergeCell ref="C1340:C1341"/>
    <mergeCell ref="B1342:B1343"/>
    <mergeCell ref="C1342:C1343"/>
    <mergeCell ref="B1346:B1347"/>
    <mergeCell ref="C1346:C1347"/>
    <mergeCell ref="B1332:B1333"/>
    <mergeCell ref="C1332:C1333"/>
    <mergeCell ref="B1334:B1335"/>
    <mergeCell ref="C1334:C1335"/>
    <mergeCell ref="B1338:B1339"/>
    <mergeCell ref="C1338:C1339"/>
    <mergeCell ref="B1311:B1312"/>
    <mergeCell ref="C1311:C1312"/>
    <mergeCell ref="B1328:B1329"/>
    <mergeCell ref="C1328:C1329"/>
    <mergeCell ref="B1330:B1331"/>
    <mergeCell ref="C1330:C1331"/>
    <mergeCell ref="B1303:B1304"/>
    <mergeCell ref="C1303:C1304"/>
    <mergeCell ref="B1307:B1308"/>
    <mergeCell ref="C1307:C1308"/>
    <mergeCell ref="B1309:B1310"/>
    <mergeCell ref="C1309:C1310"/>
    <mergeCell ref="B1295:B1296"/>
    <mergeCell ref="C1295:C1296"/>
    <mergeCell ref="B1299:B1300"/>
    <mergeCell ref="C1299:C1300"/>
    <mergeCell ref="B1301:B1302"/>
    <mergeCell ref="C1301:C1302"/>
    <mergeCell ref="B1289:B1290"/>
    <mergeCell ref="C1289:C1290"/>
    <mergeCell ref="B1291:B1292"/>
    <mergeCell ref="C1291:C1292"/>
    <mergeCell ref="B1293:B1294"/>
    <mergeCell ref="C1293:C1294"/>
    <mergeCell ref="B1266:B1267"/>
    <mergeCell ref="C1266:C1267"/>
    <mergeCell ref="B1268:B1269"/>
    <mergeCell ref="C1268:C1269"/>
    <mergeCell ref="B1270:B1271"/>
    <mergeCell ref="C1270:C1271"/>
    <mergeCell ref="B1258:B1259"/>
    <mergeCell ref="C1258:C1259"/>
    <mergeCell ref="B1260:B1261"/>
    <mergeCell ref="C1260:C1261"/>
    <mergeCell ref="B1262:B1263"/>
    <mergeCell ref="C1262:C1263"/>
    <mergeCell ref="B1250:B1251"/>
    <mergeCell ref="C1250:C1251"/>
    <mergeCell ref="B1252:B1253"/>
    <mergeCell ref="C1252:C1253"/>
    <mergeCell ref="B1254:B1255"/>
    <mergeCell ref="C1254:C1255"/>
    <mergeCell ref="B1229:B1230"/>
    <mergeCell ref="C1229:C1230"/>
    <mergeCell ref="B1231:B1232"/>
    <mergeCell ref="C1231:C1232"/>
    <mergeCell ref="B1248:B1249"/>
    <mergeCell ref="C1248:C1249"/>
    <mergeCell ref="B1221:B1222"/>
    <mergeCell ref="C1221:C1222"/>
    <mergeCell ref="B1223:B1224"/>
    <mergeCell ref="C1223:C1224"/>
    <mergeCell ref="B1227:B1228"/>
    <mergeCell ref="C1227:C1228"/>
    <mergeCell ref="B1213:B1214"/>
    <mergeCell ref="C1213:C1214"/>
    <mergeCell ref="B1215:B1216"/>
    <mergeCell ref="C1215:C1216"/>
    <mergeCell ref="B1219:B1220"/>
    <mergeCell ref="C1219:C1220"/>
    <mergeCell ref="B1193:B1194"/>
    <mergeCell ref="C1193:C1194"/>
    <mergeCell ref="B1209:B1210"/>
    <mergeCell ref="C1209:C1210"/>
    <mergeCell ref="B1211:B1212"/>
    <mergeCell ref="C1211:C1212"/>
    <mergeCell ref="B1185:B1186"/>
    <mergeCell ref="C1185:C1186"/>
    <mergeCell ref="B1189:B1190"/>
    <mergeCell ref="C1189:C1190"/>
    <mergeCell ref="B1191:B1192"/>
    <mergeCell ref="C1191:C1192"/>
    <mergeCell ref="B1177:B1178"/>
    <mergeCell ref="C1177:C1178"/>
    <mergeCell ref="B1181:B1182"/>
    <mergeCell ref="C1181:C1182"/>
    <mergeCell ref="B1183:B1184"/>
    <mergeCell ref="C1183:C1184"/>
    <mergeCell ref="B1171:B1172"/>
    <mergeCell ref="C1171:C1172"/>
    <mergeCell ref="B1173:B1174"/>
    <mergeCell ref="C1173:C1174"/>
    <mergeCell ref="B1175:B1176"/>
    <mergeCell ref="C1175:C1176"/>
    <mergeCell ref="B1150:B1151"/>
    <mergeCell ref="C1150:C1151"/>
    <mergeCell ref="B1152:B1153"/>
    <mergeCell ref="C1152:C1153"/>
    <mergeCell ref="B1154:B1155"/>
    <mergeCell ref="C1154:C1155"/>
    <mergeCell ref="B1142:B1143"/>
    <mergeCell ref="C1142:C1143"/>
    <mergeCell ref="B1144:B1145"/>
    <mergeCell ref="C1144:C1145"/>
    <mergeCell ref="B1146:B1147"/>
    <mergeCell ref="C1146:C1147"/>
    <mergeCell ref="B1134:B1135"/>
    <mergeCell ref="C1134:C1135"/>
    <mergeCell ref="B1136:B1137"/>
    <mergeCell ref="C1136:C1137"/>
    <mergeCell ref="B1138:B1139"/>
    <mergeCell ref="C1138:C1139"/>
    <mergeCell ref="B1113:B1114"/>
    <mergeCell ref="C1113:C1114"/>
    <mergeCell ref="B1115:B1116"/>
    <mergeCell ref="C1115:C1116"/>
    <mergeCell ref="B1132:B1133"/>
    <mergeCell ref="C1132:C1133"/>
    <mergeCell ref="B1105:B1106"/>
    <mergeCell ref="C1105:C1106"/>
    <mergeCell ref="B1107:B1108"/>
    <mergeCell ref="C1107:C1108"/>
    <mergeCell ref="B1111:B1112"/>
    <mergeCell ref="C1111:C1112"/>
    <mergeCell ref="B1097:B1098"/>
    <mergeCell ref="C1097:C1098"/>
    <mergeCell ref="B1099:B1100"/>
    <mergeCell ref="C1099:C1100"/>
    <mergeCell ref="B1103:B1104"/>
    <mergeCell ref="C1103:C1104"/>
    <mergeCell ref="B1076:B1077"/>
    <mergeCell ref="C1076:C1077"/>
    <mergeCell ref="B1093:B1094"/>
    <mergeCell ref="C1093:C1094"/>
    <mergeCell ref="B1095:B1096"/>
    <mergeCell ref="C1095:C1096"/>
    <mergeCell ref="B1068:B1069"/>
    <mergeCell ref="C1068:C1069"/>
    <mergeCell ref="B1072:B1073"/>
    <mergeCell ref="C1072:C1073"/>
    <mergeCell ref="B1074:B1075"/>
    <mergeCell ref="C1074:C1075"/>
    <mergeCell ref="B1060:B1061"/>
    <mergeCell ref="C1060:C1061"/>
    <mergeCell ref="B1064:B1065"/>
    <mergeCell ref="C1064:C1065"/>
    <mergeCell ref="B1066:B1067"/>
    <mergeCell ref="C1066:C1067"/>
    <mergeCell ref="B1054:B1055"/>
    <mergeCell ref="C1054:C1055"/>
    <mergeCell ref="B1056:B1057"/>
    <mergeCell ref="C1056:C1057"/>
    <mergeCell ref="B1058:B1059"/>
    <mergeCell ref="C1058:C1059"/>
    <mergeCell ref="B1034:B1035"/>
    <mergeCell ref="C1034:C1035"/>
    <mergeCell ref="B1036:B1037"/>
    <mergeCell ref="C1036:C1037"/>
    <mergeCell ref="B1038:B1039"/>
    <mergeCell ref="C1038:C1039"/>
    <mergeCell ref="B1026:B1027"/>
    <mergeCell ref="C1026:C1027"/>
    <mergeCell ref="B1028:B1029"/>
    <mergeCell ref="C1028:C1029"/>
    <mergeCell ref="B1030:B1031"/>
    <mergeCell ref="C1030:C1031"/>
    <mergeCell ref="B1018:B1019"/>
    <mergeCell ref="C1018:C1019"/>
    <mergeCell ref="B1020:B1021"/>
    <mergeCell ref="C1020:C1021"/>
    <mergeCell ref="B1022:B1023"/>
    <mergeCell ref="C1022:C1023"/>
    <mergeCell ref="B997:B998"/>
    <mergeCell ref="C997:C998"/>
    <mergeCell ref="B999:B1000"/>
    <mergeCell ref="C999:C1000"/>
    <mergeCell ref="B1016:B1017"/>
    <mergeCell ref="C1016:C1017"/>
    <mergeCell ref="B989:B990"/>
    <mergeCell ref="C989:C990"/>
    <mergeCell ref="B991:B992"/>
    <mergeCell ref="C991:C992"/>
    <mergeCell ref="B995:B996"/>
    <mergeCell ref="C995:C996"/>
    <mergeCell ref="B981:B982"/>
    <mergeCell ref="C981:C982"/>
    <mergeCell ref="B983:B984"/>
    <mergeCell ref="C983:C984"/>
    <mergeCell ref="B987:B988"/>
    <mergeCell ref="C987:C988"/>
    <mergeCell ref="B960:B961"/>
    <mergeCell ref="C960:C961"/>
    <mergeCell ref="B977:B978"/>
    <mergeCell ref="C977:C978"/>
    <mergeCell ref="B979:B980"/>
    <mergeCell ref="C979:C980"/>
    <mergeCell ref="B952:B953"/>
    <mergeCell ref="C952:C953"/>
    <mergeCell ref="B956:B957"/>
    <mergeCell ref="C956:C957"/>
    <mergeCell ref="B958:B959"/>
    <mergeCell ref="C958:C959"/>
    <mergeCell ref="B944:B945"/>
    <mergeCell ref="C944:C945"/>
    <mergeCell ref="B948:B949"/>
    <mergeCell ref="C948:C949"/>
    <mergeCell ref="B950:B951"/>
    <mergeCell ref="C950:C951"/>
    <mergeCell ref="B938:B939"/>
    <mergeCell ref="C938:C939"/>
    <mergeCell ref="B940:B941"/>
    <mergeCell ref="C940:C941"/>
    <mergeCell ref="B942:B943"/>
    <mergeCell ref="C942:C943"/>
    <mergeCell ref="B917:B918"/>
    <mergeCell ref="C917:C918"/>
    <mergeCell ref="B919:B920"/>
    <mergeCell ref="C919:C920"/>
    <mergeCell ref="B921:B922"/>
    <mergeCell ref="C921:C922"/>
    <mergeCell ref="B909:B910"/>
    <mergeCell ref="C909:C910"/>
    <mergeCell ref="B911:B912"/>
    <mergeCell ref="C911:C912"/>
    <mergeCell ref="B913:B914"/>
    <mergeCell ref="C913:C914"/>
    <mergeCell ref="B901:B902"/>
    <mergeCell ref="C901:C902"/>
    <mergeCell ref="B903:B904"/>
    <mergeCell ref="C903:C904"/>
    <mergeCell ref="B905:B906"/>
    <mergeCell ref="C905:C906"/>
    <mergeCell ref="B880:B881"/>
    <mergeCell ref="C880:C881"/>
    <mergeCell ref="B882:B883"/>
    <mergeCell ref="C882:C883"/>
    <mergeCell ref="B899:B900"/>
    <mergeCell ref="C899:C900"/>
    <mergeCell ref="B872:B873"/>
    <mergeCell ref="C872:C873"/>
    <mergeCell ref="B874:B875"/>
    <mergeCell ref="C874:C875"/>
    <mergeCell ref="B878:B879"/>
    <mergeCell ref="C878:C879"/>
    <mergeCell ref="B864:B865"/>
    <mergeCell ref="C864:C865"/>
    <mergeCell ref="B866:B867"/>
    <mergeCell ref="C866:C867"/>
    <mergeCell ref="B870:B871"/>
    <mergeCell ref="C870:C871"/>
    <mergeCell ref="B844:B845"/>
    <mergeCell ref="C844:C845"/>
    <mergeCell ref="B860:B861"/>
    <mergeCell ref="C860:C861"/>
    <mergeCell ref="B862:B863"/>
    <mergeCell ref="C862:C863"/>
    <mergeCell ref="B836:B837"/>
    <mergeCell ref="C836:C837"/>
    <mergeCell ref="B840:B841"/>
    <mergeCell ref="C840:C841"/>
    <mergeCell ref="B842:B843"/>
    <mergeCell ref="C842:C843"/>
    <mergeCell ref="B828:B829"/>
    <mergeCell ref="C828:C829"/>
    <mergeCell ref="B832:B833"/>
    <mergeCell ref="C832:C833"/>
    <mergeCell ref="B834:B835"/>
    <mergeCell ref="C834:C835"/>
    <mergeCell ref="B822:B823"/>
    <mergeCell ref="C822:C823"/>
    <mergeCell ref="B824:B825"/>
    <mergeCell ref="C824:C825"/>
    <mergeCell ref="B826:B827"/>
    <mergeCell ref="C826:C827"/>
    <mergeCell ref="B810:B811"/>
    <mergeCell ref="C810:C811"/>
    <mergeCell ref="B812:B813"/>
    <mergeCell ref="C812:C813"/>
    <mergeCell ref="B814:B815"/>
    <mergeCell ref="C814:C815"/>
    <mergeCell ref="B802:B803"/>
    <mergeCell ref="C802:C803"/>
    <mergeCell ref="B804:B805"/>
    <mergeCell ref="C804:C805"/>
    <mergeCell ref="B806:B807"/>
    <mergeCell ref="C806:C807"/>
    <mergeCell ref="B794:B795"/>
    <mergeCell ref="C794:C795"/>
    <mergeCell ref="B796:B797"/>
    <mergeCell ref="C796:C797"/>
    <mergeCell ref="B798:B799"/>
    <mergeCell ref="C798:C799"/>
    <mergeCell ref="B782:B783"/>
    <mergeCell ref="C782:C783"/>
    <mergeCell ref="B784:B785"/>
    <mergeCell ref="C784:C785"/>
    <mergeCell ref="B792:B793"/>
    <mergeCell ref="C792:C793"/>
    <mergeCell ref="B774:B775"/>
    <mergeCell ref="C774:C775"/>
    <mergeCell ref="B776:B777"/>
    <mergeCell ref="C776:C777"/>
    <mergeCell ref="B780:B781"/>
    <mergeCell ref="C780:C781"/>
    <mergeCell ref="B766:B767"/>
    <mergeCell ref="C766:C767"/>
    <mergeCell ref="B768:B769"/>
    <mergeCell ref="C768:C769"/>
    <mergeCell ref="B772:B773"/>
    <mergeCell ref="C772:C773"/>
    <mergeCell ref="B753:B754"/>
    <mergeCell ref="C753:C754"/>
    <mergeCell ref="B762:B763"/>
    <mergeCell ref="C762:C763"/>
    <mergeCell ref="B764:B765"/>
    <mergeCell ref="C764:C765"/>
    <mergeCell ref="B745:B746"/>
    <mergeCell ref="C745:C746"/>
    <mergeCell ref="B749:B750"/>
    <mergeCell ref="C749:C750"/>
    <mergeCell ref="B751:B752"/>
    <mergeCell ref="C751:C752"/>
    <mergeCell ref="B737:B738"/>
    <mergeCell ref="C737:C738"/>
    <mergeCell ref="B741:B742"/>
    <mergeCell ref="C741:C742"/>
    <mergeCell ref="B743:B744"/>
    <mergeCell ref="C743:C744"/>
    <mergeCell ref="B731:B732"/>
    <mergeCell ref="C731:C732"/>
    <mergeCell ref="B733:B734"/>
    <mergeCell ref="C733:C734"/>
    <mergeCell ref="B735:B736"/>
    <mergeCell ref="C735:C736"/>
    <mergeCell ref="B718:B719"/>
    <mergeCell ref="C718:C719"/>
    <mergeCell ref="B720:B721"/>
    <mergeCell ref="C720:C721"/>
    <mergeCell ref="B722:B723"/>
    <mergeCell ref="C722:C723"/>
    <mergeCell ref="B710:B711"/>
    <mergeCell ref="C710:C711"/>
    <mergeCell ref="B712:B713"/>
    <mergeCell ref="C712:C713"/>
    <mergeCell ref="B714:B715"/>
    <mergeCell ref="C714:C715"/>
    <mergeCell ref="B702:B703"/>
    <mergeCell ref="C702:C703"/>
    <mergeCell ref="B704:B705"/>
    <mergeCell ref="C704:C705"/>
    <mergeCell ref="B706:B707"/>
    <mergeCell ref="C706:C707"/>
    <mergeCell ref="B689:B690"/>
    <mergeCell ref="C689:C690"/>
    <mergeCell ref="B691:B692"/>
    <mergeCell ref="C691:C692"/>
    <mergeCell ref="B700:B701"/>
    <mergeCell ref="C700:C701"/>
    <mergeCell ref="B681:B682"/>
    <mergeCell ref="C681:C682"/>
    <mergeCell ref="B683:B684"/>
    <mergeCell ref="C683:C684"/>
    <mergeCell ref="B687:B688"/>
    <mergeCell ref="C687:C688"/>
    <mergeCell ref="B673:B674"/>
    <mergeCell ref="C673:C674"/>
    <mergeCell ref="B675:B676"/>
    <mergeCell ref="C675:C676"/>
    <mergeCell ref="B679:B680"/>
    <mergeCell ref="C679:C680"/>
    <mergeCell ref="B660:B661"/>
    <mergeCell ref="C660:C661"/>
    <mergeCell ref="B669:B670"/>
    <mergeCell ref="C669:C670"/>
    <mergeCell ref="B671:B672"/>
    <mergeCell ref="C671:C672"/>
    <mergeCell ref="B652:B653"/>
    <mergeCell ref="C652:C653"/>
    <mergeCell ref="B656:B657"/>
    <mergeCell ref="C656:C657"/>
    <mergeCell ref="B658:B659"/>
    <mergeCell ref="C658:C659"/>
    <mergeCell ref="B644:B645"/>
    <mergeCell ref="C644:C645"/>
    <mergeCell ref="B648:B649"/>
    <mergeCell ref="C648:C649"/>
    <mergeCell ref="B650:B651"/>
    <mergeCell ref="C650:C651"/>
    <mergeCell ref="B638:B639"/>
    <mergeCell ref="C638:C639"/>
    <mergeCell ref="B640:B641"/>
    <mergeCell ref="C640:C641"/>
    <mergeCell ref="B642:B643"/>
    <mergeCell ref="C642:C643"/>
    <mergeCell ref="B625:B626"/>
    <mergeCell ref="C625:C626"/>
    <mergeCell ref="B627:B628"/>
    <mergeCell ref="C627:C628"/>
    <mergeCell ref="B629:B630"/>
    <mergeCell ref="C629:C630"/>
    <mergeCell ref="B617:B618"/>
    <mergeCell ref="C617:C618"/>
    <mergeCell ref="B619:B620"/>
    <mergeCell ref="C619:C620"/>
    <mergeCell ref="B621:B622"/>
    <mergeCell ref="C621:C622"/>
    <mergeCell ref="B609:B610"/>
    <mergeCell ref="C609:C610"/>
    <mergeCell ref="B611:B612"/>
    <mergeCell ref="C611:C612"/>
    <mergeCell ref="B613:B614"/>
    <mergeCell ref="C613:C614"/>
    <mergeCell ref="B596:B597"/>
    <mergeCell ref="C596:C597"/>
    <mergeCell ref="B598:B599"/>
    <mergeCell ref="C598:C599"/>
    <mergeCell ref="B607:B608"/>
    <mergeCell ref="C607:C608"/>
    <mergeCell ref="B588:B589"/>
    <mergeCell ref="C588:C589"/>
    <mergeCell ref="B590:B591"/>
    <mergeCell ref="C590:C591"/>
    <mergeCell ref="B594:B595"/>
    <mergeCell ref="C594:C595"/>
    <mergeCell ref="B580:B581"/>
    <mergeCell ref="C580:C581"/>
    <mergeCell ref="B582:B583"/>
    <mergeCell ref="C582:C583"/>
    <mergeCell ref="B586:B587"/>
    <mergeCell ref="C586:C587"/>
    <mergeCell ref="B567:B568"/>
    <mergeCell ref="C567:C568"/>
    <mergeCell ref="B576:B577"/>
    <mergeCell ref="C576:C577"/>
    <mergeCell ref="B578:B579"/>
    <mergeCell ref="C578:C579"/>
    <mergeCell ref="B559:B560"/>
    <mergeCell ref="C559:C560"/>
    <mergeCell ref="B563:B564"/>
    <mergeCell ref="C563:C564"/>
    <mergeCell ref="B565:B566"/>
    <mergeCell ref="C565:C566"/>
    <mergeCell ref="B551:B552"/>
    <mergeCell ref="C551:C552"/>
    <mergeCell ref="B555:B556"/>
    <mergeCell ref="C555:C556"/>
    <mergeCell ref="B557:B558"/>
    <mergeCell ref="C557:C558"/>
    <mergeCell ref="B545:B546"/>
    <mergeCell ref="C545:C546"/>
    <mergeCell ref="B547:B548"/>
    <mergeCell ref="C547:C548"/>
    <mergeCell ref="B549:B550"/>
    <mergeCell ref="C549:C550"/>
    <mergeCell ref="B532:B533"/>
    <mergeCell ref="C532:C533"/>
    <mergeCell ref="B534:B535"/>
    <mergeCell ref="C534:C535"/>
    <mergeCell ref="B536:B537"/>
    <mergeCell ref="C536:C537"/>
    <mergeCell ref="B524:B525"/>
    <mergeCell ref="C524:C525"/>
    <mergeCell ref="B526:B527"/>
    <mergeCell ref="C526:C527"/>
    <mergeCell ref="B528:B529"/>
    <mergeCell ref="C528:C529"/>
    <mergeCell ref="B516:B517"/>
    <mergeCell ref="C516:C517"/>
    <mergeCell ref="B518:B519"/>
    <mergeCell ref="C518:C519"/>
    <mergeCell ref="B520:B521"/>
    <mergeCell ref="C520:C521"/>
    <mergeCell ref="B504:B505"/>
    <mergeCell ref="C504:C505"/>
    <mergeCell ref="B506:B507"/>
    <mergeCell ref="C506:C507"/>
    <mergeCell ref="B514:B515"/>
    <mergeCell ref="C514:C515"/>
    <mergeCell ref="B496:B497"/>
    <mergeCell ref="C496:C497"/>
    <mergeCell ref="B498:B499"/>
    <mergeCell ref="C498:C499"/>
    <mergeCell ref="B502:B503"/>
    <mergeCell ref="C502:C503"/>
    <mergeCell ref="B488:B489"/>
    <mergeCell ref="C488:C489"/>
    <mergeCell ref="B490:B491"/>
    <mergeCell ref="C490:C491"/>
    <mergeCell ref="B494:B495"/>
    <mergeCell ref="C494:C495"/>
    <mergeCell ref="B475:B476"/>
    <mergeCell ref="C475:C476"/>
    <mergeCell ref="B484:B485"/>
    <mergeCell ref="C484:C485"/>
    <mergeCell ref="B486:B487"/>
    <mergeCell ref="C486:C487"/>
    <mergeCell ref="B467:B468"/>
    <mergeCell ref="C467:C468"/>
    <mergeCell ref="B471:B472"/>
    <mergeCell ref="C471:C472"/>
    <mergeCell ref="B473:B474"/>
    <mergeCell ref="C473:C474"/>
    <mergeCell ref="B459:B460"/>
    <mergeCell ref="C459:C460"/>
    <mergeCell ref="B463:B464"/>
    <mergeCell ref="C463:C464"/>
    <mergeCell ref="B465:B466"/>
    <mergeCell ref="C465:C466"/>
    <mergeCell ref="B453:B454"/>
    <mergeCell ref="C453:C454"/>
    <mergeCell ref="B455:B456"/>
    <mergeCell ref="C455:C456"/>
    <mergeCell ref="B457:B458"/>
    <mergeCell ref="C457:C458"/>
    <mergeCell ref="B432:B433"/>
    <mergeCell ref="C432:C433"/>
    <mergeCell ref="B434:B435"/>
    <mergeCell ref="C434:C435"/>
    <mergeCell ref="B436:B437"/>
    <mergeCell ref="C436:C437"/>
    <mergeCell ref="B424:B425"/>
    <mergeCell ref="C424:C425"/>
    <mergeCell ref="B426:B427"/>
    <mergeCell ref="C426:C427"/>
    <mergeCell ref="B428:B429"/>
    <mergeCell ref="C428:C429"/>
    <mergeCell ref="B416:B417"/>
    <mergeCell ref="C416:C417"/>
    <mergeCell ref="B418:B419"/>
    <mergeCell ref="C418:C419"/>
    <mergeCell ref="B420:B421"/>
    <mergeCell ref="C420:C421"/>
    <mergeCell ref="B403:B404"/>
    <mergeCell ref="C403:C404"/>
    <mergeCell ref="B405:B406"/>
    <mergeCell ref="C405:C406"/>
    <mergeCell ref="B414:B415"/>
    <mergeCell ref="C414:C415"/>
    <mergeCell ref="B395:B396"/>
    <mergeCell ref="C395:C396"/>
    <mergeCell ref="B397:B398"/>
    <mergeCell ref="C397:C398"/>
    <mergeCell ref="B401:B402"/>
    <mergeCell ref="C401:C402"/>
    <mergeCell ref="B387:B388"/>
    <mergeCell ref="C387:C388"/>
    <mergeCell ref="B389:B390"/>
    <mergeCell ref="C389:C390"/>
    <mergeCell ref="B393:B394"/>
    <mergeCell ref="C393:C394"/>
    <mergeCell ref="B374:B375"/>
    <mergeCell ref="C374:C375"/>
    <mergeCell ref="B383:B384"/>
    <mergeCell ref="C383:C384"/>
    <mergeCell ref="B385:B386"/>
    <mergeCell ref="C385:C386"/>
    <mergeCell ref="B366:B367"/>
    <mergeCell ref="C366:C367"/>
    <mergeCell ref="B370:B371"/>
    <mergeCell ref="C370:C371"/>
    <mergeCell ref="B372:B373"/>
    <mergeCell ref="C372:C373"/>
    <mergeCell ref="B358:B359"/>
    <mergeCell ref="C358:C359"/>
    <mergeCell ref="B362:B363"/>
    <mergeCell ref="C362:C363"/>
    <mergeCell ref="B364:B365"/>
    <mergeCell ref="C364:C365"/>
    <mergeCell ref="B352:B353"/>
    <mergeCell ref="C352:C353"/>
    <mergeCell ref="B354:B355"/>
    <mergeCell ref="C354:C355"/>
    <mergeCell ref="B356:B357"/>
    <mergeCell ref="C356:C357"/>
    <mergeCell ref="B339:B340"/>
    <mergeCell ref="C339:C340"/>
    <mergeCell ref="B341:B342"/>
    <mergeCell ref="C341:C342"/>
    <mergeCell ref="B343:B344"/>
    <mergeCell ref="C343:C344"/>
    <mergeCell ref="B331:B332"/>
    <mergeCell ref="C331:C332"/>
    <mergeCell ref="B333:B334"/>
    <mergeCell ref="C333:C334"/>
    <mergeCell ref="B335:B336"/>
    <mergeCell ref="C335:C336"/>
    <mergeCell ref="B323:B324"/>
    <mergeCell ref="C323:C324"/>
    <mergeCell ref="B325:B326"/>
    <mergeCell ref="C325:C326"/>
    <mergeCell ref="B327:B328"/>
    <mergeCell ref="C327:C328"/>
    <mergeCell ref="B310:B311"/>
    <mergeCell ref="C310:C311"/>
    <mergeCell ref="B312:B313"/>
    <mergeCell ref="C312:C313"/>
    <mergeCell ref="B321:B322"/>
    <mergeCell ref="C321:C322"/>
    <mergeCell ref="B302:B303"/>
    <mergeCell ref="C302:C303"/>
    <mergeCell ref="B304:B305"/>
    <mergeCell ref="C304:C305"/>
    <mergeCell ref="B308:B309"/>
    <mergeCell ref="C308:C309"/>
    <mergeCell ref="B294:B295"/>
    <mergeCell ref="C294:C295"/>
    <mergeCell ref="B296:B297"/>
    <mergeCell ref="C296:C297"/>
    <mergeCell ref="B300:B301"/>
    <mergeCell ref="C300:C301"/>
    <mergeCell ref="B281:B282"/>
    <mergeCell ref="C281:C282"/>
    <mergeCell ref="B290:B291"/>
    <mergeCell ref="C290:C291"/>
    <mergeCell ref="B292:B293"/>
    <mergeCell ref="C292:C293"/>
    <mergeCell ref="B273:B274"/>
    <mergeCell ref="C273:C274"/>
    <mergeCell ref="B277:B278"/>
    <mergeCell ref="C277:C278"/>
    <mergeCell ref="B279:B280"/>
    <mergeCell ref="C279:C280"/>
    <mergeCell ref="B265:B266"/>
    <mergeCell ref="C265:C266"/>
    <mergeCell ref="B269:B270"/>
    <mergeCell ref="C269:C270"/>
    <mergeCell ref="B271:B272"/>
    <mergeCell ref="C271:C272"/>
    <mergeCell ref="B259:B260"/>
    <mergeCell ref="C259:C260"/>
    <mergeCell ref="B261:B262"/>
    <mergeCell ref="C261:C262"/>
    <mergeCell ref="B263:B264"/>
    <mergeCell ref="C263:C264"/>
    <mergeCell ref="B246:B247"/>
    <mergeCell ref="C246:C247"/>
    <mergeCell ref="B248:B249"/>
    <mergeCell ref="C248:C249"/>
    <mergeCell ref="B250:B251"/>
    <mergeCell ref="C250:C251"/>
    <mergeCell ref="B238:B239"/>
    <mergeCell ref="C238:C239"/>
    <mergeCell ref="B240:B241"/>
    <mergeCell ref="C240:C241"/>
    <mergeCell ref="B242:B243"/>
    <mergeCell ref="C242:C243"/>
    <mergeCell ref="B228:B229"/>
    <mergeCell ref="B230:B231"/>
    <mergeCell ref="C230:C231"/>
    <mergeCell ref="B232:B233"/>
    <mergeCell ref="C232:C233"/>
    <mergeCell ref="B234:B235"/>
    <mergeCell ref="C234:C235"/>
    <mergeCell ref="B215:B216"/>
    <mergeCell ref="C215:C216"/>
    <mergeCell ref="B217:B218"/>
    <mergeCell ref="C217:C218"/>
    <mergeCell ref="B219:B220"/>
    <mergeCell ref="C219:C220"/>
    <mergeCell ref="B207:B208"/>
    <mergeCell ref="C207:C208"/>
    <mergeCell ref="B209:B210"/>
    <mergeCell ref="C209:C210"/>
    <mergeCell ref="B211:B212"/>
    <mergeCell ref="C211:C212"/>
    <mergeCell ref="B197:B198"/>
    <mergeCell ref="B199:B200"/>
    <mergeCell ref="C199:C200"/>
    <mergeCell ref="B201:B202"/>
    <mergeCell ref="C201:C202"/>
    <mergeCell ref="B203:B204"/>
    <mergeCell ref="C203:C204"/>
    <mergeCell ref="B184:B185"/>
    <mergeCell ref="C184:C185"/>
    <mergeCell ref="B186:B187"/>
    <mergeCell ref="C186:C187"/>
    <mergeCell ref="B188:B189"/>
    <mergeCell ref="C188:C189"/>
    <mergeCell ref="B176:B177"/>
    <mergeCell ref="C176:C177"/>
    <mergeCell ref="B178:B179"/>
    <mergeCell ref="C178:C179"/>
    <mergeCell ref="B180:B181"/>
    <mergeCell ref="C180:C181"/>
    <mergeCell ref="B166:B167"/>
    <mergeCell ref="B168:B169"/>
    <mergeCell ref="C168:C169"/>
    <mergeCell ref="B170:B171"/>
    <mergeCell ref="C170:C171"/>
    <mergeCell ref="B172:B173"/>
    <mergeCell ref="C172:C173"/>
    <mergeCell ref="B153:B154"/>
    <mergeCell ref="C153:C154"/>
    <mergeCell ref="B155:B156"/>
    <mergeCell ref="C155:C156"/>
    <mergeCell ref="B157:B158"/>
    <mergeCell ref="C157:C158"/>
    <mergeCell ref="B145:B146"/>
    <mergeCell ref="C145:C146"/>
    <mergeCell ref="B147:B148"/>
    <mergeCell ref="C147:C148"/>
    <mergeCell ref="B149:B150"/>
    <mergeCell ref="C149:C150"/>
    <mergeCell ref="B135:B136"/>
    <mergeCell ref="B137:B138"/>
    <mergeCell ref="C137:C138"/>
    <mergeCell ref="B139:B140"/>
    <mergeCell ref="C139:C140"/>
    <mergeCell ref="B141:B142"/>
    <mergeCell ref="C141:C142"/>
    <mergeCell ref="B122:B123"/>
    <mergeCell ref="C122:C123"/>
    <mergeCell ref="B124:B125"/>
    <mergeCell ref="C124:C125"/>
    <mergeCell ref="B126:B127"/>
    <mergeCell ref="C126:C127"/>
    <mergeCell ref="B114:B115"/>
    <mergeCell ref="C114:C115"/>
    <mergeCell ref="B116:B117"/>
    <mergeCell ref="C116:C117"/>
    <mergeCell ref="B118:B119"/>
    <mergeCell ref="C118:C119"/>
    <mergeCell ref="B104:B105"/>
    <mergeCell ref="B106:B107"/>
    <mergeCell ref="C106:C107"/>
    <mergeCell ref="B108:B109"/>
    <mergeCell ref="C108:C109"/>
    <mergeCell ref="B110:B111"/>
    <mergeCell ref="C110:C111"/>
    <mergeCell ref="B91:B92"/>
    <mergeCell ref="C91:C92"/>
    <mergeCell ref="B93:B94"/>
    <mergeCell ref="C93:C94"/>
    <mergeCell ref="B95:B96"/>
    <mergeCell ref="C95:C96"/>
    <mergeCell ref="B85:B86"/>
    <mergeCell ref="C85:C86"/>
    <mergeCell ref="B87:B88"/>
    <mergeCell ref="C87:C88"/>
    <mergeCell ref="B73:B74"/>
    <mergeCell ref="B75:B76"/>
    <mergeCell ref="C75:C76"/>
    <mergeCell ref="B77:B78"/>
    <mergeCell ref="C77:C78"/>
    <mergeCell ref="B79:B80"/>
    <mergeCell ref="C79:C80"/>
    <mergeCell ref="B60:B61"/>
    <mergeCell ref="C60:C61"/>
    <mergeCell ref="B62:B63"/>
    <mergeCell ref="C62:C63"/>
    <mergeCell ref="B64:B65"/>
    <mergeCell ref="C64:C65"/>
    <mergeCell ref="B56:B57"/>
    <mergeCell ref="C56:C57"/>
    <mergeCell ref="B42:B43"/>
    <mergeCell ref="B44:B45"/>
    <mergeCell ref="C44:C45"/>
    <mergeCell ref="B46:B47"/>
    <mergeCell ref="C46:C47"/>
    <mergeCell ref="B48:B49"/>
    <mergeCell ref="C48:C49"/>
    <mergeCell ref="B31:B32"/>
    <mergeCell ref="C31:C32"/>
    <mergeCell ref="B33:B34"/>
    <mergeCell ref="C33:C34"/>
    <mergeCell ref="B35:B36"/>
    <mergeCell ref="C35:C36"/>
    <mergeCell ref="B83:B84"/>
    <mergeCell ref="C83:C84"/>
    <mergeCell ref="B23:B24"/>
    <mergeCell ref="C23:C24"/>
    <mergeCell ref="B25:B26"/>
    <mergeCell ref="C25:C26"/>
    <mergeCell ref="B27:B28"/>
    <mergeCell ref="C27:C28"/>
    <mergeCell ref="B13:B14"/>
    <mergeCell ref="B15:B16"/>
    <mergeCell ref="C15:C16"/>
    <mergeCell ref="B17:B18"/>
    <mergeCell ref="C17:C18"/>
    <mergeCell ref="B19:B20"/>
    <mergeCell ref="C19:C20"/>
    <mergeCell ref="B52:B53"/>
    <mergeCell ref="C52:C53"/>
    <mergeCell ref="B54:B55"/>
    <mergeCell ref="C54:C55"/>
  </mergeCells>
  <pageMargins left="0.7" right="0.7" top="0.75" bottom="0.75" header="0.3" footer="0.3"/>
</worksheet>
</file>

<file path=xl/worksheets/sheet2.xml><?xml version="1.0" encoding="utf-8"?>
<worksheet xmlns="http://schemas.openxmlformats.org/spreadsheetml/2006/main" xmlns:r="http://schemas.openxmlformats.org/officeDocument/2006/relationships">
  <sheetPr>
    <tabColor theme="8" tint="0.39997558519241921"/>
  </sheetPr>
  <dimension ref="A1:EI103"/>
  <sheetViews>
    <sheetView tabSelected="1" workbookViewId="0">
      <pane xSplit="3" topLeftCell="S1" activePane="topRight" state="frozen"/>
      <selection pane="topRight" activeCell="Y10" sqref="Y10"/>
    </sheetView>
  </sheetViews>
  <sheetFormatPr baseColWidth="10" defaultRowHeight="11.25"/>
  <cols>
    <col min="1" max="1" width="28.28515625" style="59" customWidth="1"/>
    <col min="2" max="2" width="29.7109375" style="59" customWidth="1"/>
    <col min="3" max="3" width="11.28515625" style="59" customWidth="1"/>
    <col min="4" max="4" width="6" style="59" customWidth="1"/>
    <col min="5" max="5" width="6" style="76" customWidth="1"/>
    <col min="6" max="12" width="6" style="59" customWidth="1"/>
    <col min="13" max="13" width="6.140625" style="76" customWidth="1"/>
    <col min="14" max="16" width="6.140625" style="77" customWidth="1"/>
    <col min="17" max="19" width="6.140625" style="76" customWidth="1"/>
    <col min="20" max="20" width="6.140625" style="77" customWidth="1"/>
    <col min="21" max="21" width="6.140625" style="120" customWidth="1"/>
    <col min="22" max="22" width="5.85546875" style="77" customWidth="1"/>
    <col min="23" max="24" width="5.85546875" style="69" customWidth="1"/>
    <col min="25" max="27" width="5.85546875" style="59" customWidth="1"/>
    <col min="28" max="30" width="5.85546875" style="69" customWidth="1"/>
    <col min="31" max="39" width="6.42578125" style="69" customWidth="1"/>
    <col min="40" max="41" width="11.42578125" style="59"/>
    <col min="42" max="44" width="11.7109375" style="59" customWidth="1"/>
    <col min="45" max="45" width="12.42578125" style="59" customWidth="1"/>
    <col min="46" max="48" width="11.7109375" style="59" customWidth="1"/>
    <col min="49" max="57" width="11.42578125" style="59"/>
    <col min="58" max="58" width="15.140625" style="59" customWidth="1"/>
    <col min="59" max="59" width="14.140625" style="59" customWidth="1"/>
    <col min="60" max="60" width="12.7109375" style="59" customWidth="1"/>
    <col min="61" max="84" width="11.42578125" style="59"/>
    <col min="85" max="139" width="11.42578125" style="71"/>
    <col min="140" max="16384" width="11.42578125" style="59"/>
  </cols>
  <sheetData>
    <row r="1" spans="1:139" s="71" customFormat="1" ht="12.75" customHeight="1">
      <c r="E1" s="75"/>
      <c r="M1" s="75"/>
      <c r="N1" s="75"/>
      <c r="O1" s="75"/>
      <c r="P1" s="75"/>
      <c r="Q1" s="75"/>
      <c r="R1" s="75"/>
      <c r="S1" s="75"/>
      <c r="T1" s="75"/>
      <c r="U1" s="119"/>
      <c r="V1" s="75"/>
      <c r="AT1" s="362" t="s">
        <v>318</v>
      </c>
      <c r="AU1" s="362"/>
      <c r="AV1" s="362"/>
      <c r="AW1" s="362"/>
      <c r="AX1" s="362"/>
      <c r="AY1" s="362"/>
      <c r="AZ1" s="362"/>
      <c r="BA1" s="362"/>
      <c r="BB1" s="362"/>
      <c r="BC1" s="362"/>
      <c r="BD1" s="362"/>
      <c r="BE1" s="362"/>
      <c r="BF1" s="358" t="s">
        <v>319</v>
      </c>
      <c r="BG1" s="359"/>
      <c r="BH1" s="359"/>
      <c r="BI1" s="359"/>
      <c r="BJ1" s="359"/>
      <c r="BK1" s="359"/>
      <c r="BL1" s="359"/>
      <c r="BM1" s="359"/>
      <c r="BN1" s="359"/>
      <c r="BO1" s="359"/>
      <c r="BP1" s="359"/>
      <c r="BQ1" s="359"/>
      <c r="BR1" s="359"/>
      <c r="BS1" s="359"/>
      <c r="BT1" s="359"/>
      <c r="BU1" s="359"/>
      <c r="BV1" s="359"/>
      <c r="BW1" s="359"/>
      <c r="BX1" s="359"/>
      <c r="BY1" s="359"/>
      <c r="BZ1" s="359"/>
      <c r="CA1" s="359"/>
      <c r="CB1" s="359"/>
      <c r="CC1" s="359"/>
      <c r="CD1" s="359"/>
      <c r="CE1" s="359"/>
      <c r="CF1" s="359"/>
    </row>
    <row r="2" spans="1:139" s="71" customFormat="1" ht="20.25" customHeight="1">
      <c r="D2" s="375" t="s">
        <v>715</v>
      </c>
      <c r="E2" s="375"/>
      <c r="F2" s="375"/>
      <c r="G2" s="375"/>
      <c r="H2" s="375"/>
      <c r="I2" s="375"/>
      <c r="J2" s="375"/>
      <c r="K2" s="375"/>
      <c r="L2" s="375"/>
      <c r="M2" s="375"/>
      <c r="N2" s="375"/>
      <c r="O2" s="375"/>
      <c r="P2" s="375"/>
      <c r="Q2" s="375"/>
      <c r="R2" s="375"/>
      <c r="S2" s="375"/>
      <c r="T2" s="375"/>
      <c r="U2" s="375"/>
      <c r="V2" s="375"/>
      <c r="W2" s="375"/>
      <c r="X2" s="375"/>
      <c r="Y2" s="375"/>
      <c r="Z2" s="375"/>
      <c r="AA2" s="375"/>
      <c r="AB2" s="375"/>
      <c r="AC2" s="375"/>
      <c r="AD2" s="375"/>
      <c r="AE2" s="375"/>
      <c r="AF2" s="375"/>
      <c r="AG2" s="375"/>
      <c r="AH2" s="375"/>
      <c r="AI2" s="375"/>
      <c r="AJ2" s="375"/>
      <c r="AT2" s="140"/>
      <c r="AU2" s="140"/>
      <c r="AV2" s="140"/>
      <c r="AW2" s="140"/>
      <c r="AX2" s="140"/>
      <c r="AY2" s="140"/>
      <c r="AZ2" s="140"/>
      <c r="BA2" s="140"/>
      <c r="BB2" s="140"/>
      <c r="BC2" s="140"/>
      <c r="BD2" s="140"/>
      <c r="BE2" s="140"/>
      <c r="BF2" s="138"/>
      <c r="BG2" s="139"/>
      <c r="BH2" s="139"/>
      <c r="BI2" s="139"/>
      <c r="BJ2" s="139"/>
      <c r="BK2" s="139"/>
      <c r="BL2" s="139"/>
      <c r="BM2" s="139"/>
      <c r="BN2" s="139"/>
      <c r="BO2" s="139"/>
      <c r="BP2" s="139"/>
      <c r="BQ2" s="139"/>
      <c r="BR2" s="139"/>
      <c r="BS2" s="139"/>
      <c r="BT2" s="139"/>
      <c r="BU2" s="139"/>
      <c r="BV2" s="139"/>
      <c r="BW2" s="139"/>
      <c r="BX2" s="139"/>
      <c r="BY2" s="139"/>
      <c r="BZ2" s="139"/>
      <c r="CA2" s="139"/>
      <c r="CB2" s="139"/>
      <c r="CC2" s="139"/>
      <c r="CD2" s="139"/>
      <c r="CE2" s="139"/>
      <c r="CF2" s="139"/>
    </row>
    <row r="3" spans="1:139" s="71" customFormat="1" ht="6.75" customHeight="1">
      <c r="E3" s="75"/>
      <c r="M3" s="75"/>
      <c r="N3" s="75"/>
      <c r="O3" s="75"/>
      <c r="P3" s="75"/>
      <c r="Q3" s="75"/>
      <c r="R3" s="75"/>
      <c r="S3" s="75"/>
      <c r="T3" s="75"/>
      <c r="U3" s="119"/>
      <c r="V3" s="75"/>
      <c r="AT3" s="140"/>
      <c r="AU3" s="140"/>
      <c r="AV3" s="140"/>
      <c r="AW3" s="140"/>
      <c r="AX3" s="140"/>
      <c r="AY3" s="140"/>
      <c r="AZ3" s="140"/>
      <c r="BA3" s="140"/>
      <c r="BB3" s="140"/>
      <c r="BC3" s="140"/>
      <c r="BD3" s="140"/>
      <c r="BE3" s="140"/>
      <c r="BF3" s="138"/>
      <c r="BG3" s="139"/>
      <c r="BH3" s="139"/>
      <c r="BI3" s="139"/>
      <c r="BJ3" s="139"/>
      <c r="BK3" s="139"/>
      <c r="BL3" s="139"/>
      <c r="BM3" s="139"/>
      <c r="BN3" s="139"/>
      <c r="BO3" s="139"/>
      <c r="BP3" s="139"/>
      <c r="BQ3" s="139"/>
      <c r="BR3" s="139"/>
      <c r="BS3" s="139"/>
      <c r="BT3" s="139"/>
      <c r="BU3" s="139"/>
      <c r="BV3" s="139"/>
      <c r="BW3" s="139"/>
      <c r="BX3" s="139"/>
      <c r="BY3" s="139"/>
      <c r="BZ3" s="139"/>
      <c r="CA3" s="139"/>
      <c r="CB3" s="139"/>
      <c r="CC3" s="139"/>
      <c r="CD3" s="139"/>
      <c r="CE3" s="139"/>
      <c r="CF3" s="139"/>
    </row>
    <row r="4" spans="1:139" s="71" customFormat="1" ht="12.75" customHeight="1">
      <c r="D4" s="374" t="s">
        <v>735</v>
      </c>
      <c r="E4" s="374"/>
      <c r="F4" s="374"/>
      <c r="G4" s="374"/>
      <c r="H4" s="374"/>
      <c r="I4" s="374"/>
      <c r="J4" s="374"/>
      <c r="K4" s="374"/>
      <c r="L4" s="374"/>
      <c r="M4" s="374"/>
      <c r="N4" s="374"/>
      <c r="O4" s="374"/>
      <c r="P4" s="374"/>
      <c r="Q4" s="374"/>
      <c r="R4" s="374"/>
      <c r="S4" s="374"/>
      <c r="T4" s="374"/>
      <c r="U4" s="374"/>
      <c r="V4" s="374"/>
      <c r="W4" s="374"/>
      <c r="X4" s="374"/>
      <c r="Y4" s="374"/>
      <c r="Z4" s="374"/>
      <c r="AA4" s="374"/>
      <c r="AB4" s="374"/>
      <c r="AC4" s="374"/>
      <c r="AD4" s="374"/>
      <c r="AE4" s="374"/>
      <c r="AF4" s="374"/>
      <c r="AG4" s="374"/>
      <c r="AH4" s="374"/>
      <c r="AI4" s="374"/>
      <c r="AJ4" s="374"/>
      <c r="AT4" s="140"/>
      <c r="AU4" s="140"/>
      <c r="AV4" s="140"/>
      <c r="AW4" s="140"/>
      <c r="AX4" s="140"/>
      <c r="AY4" s="140"/>
      <c r="AZ4" s="140"/>
      <c r="BA4" s="140"/>
      <c r="BB4" s="140"/>
      <c r="BC4" s="140"/>
      <c r="BD4" s="140"/>
      <c r="BE4" s="140"/>
      <c r="BF4" s="138"/>
      <c r="BG4" s="139"/>
      <c r="BH4" s="139"/>
      <c r="BI4" s="139"/>
      <c r="BJ4" s="139"/>
      <c r="BK4" s="139"/>
      <c r="BL4" s="139"/>
      <c r="BM4" s="139"/>
      <c r="BN4" s="139"/>
      <c r="BO4" s="139"/>
      <c r="BP4" s="139"/>
      <c r="BQ4" s="139"/>
      <c r="BR4" s="139"/>
      <c r="BS4" s="139"/>
      <c r="BT4" s="139"/>
      <c r="BU4" s="139"/>
      <c r="BV4" s="139"/>
      <c r="BW4" s="139"/>
      <c r="BX4" s="139"/>
      <c r="BY4" s="139"/>
      <c r="BZ4" s="139"/>
      <c r="CA4" s="139"/>
      <c r="CB4" s="139"/>
      <c r="CC4" s="139"/>
      <c r="CD4" s="139"/>
      <c r="CE4" s="139"/>
      <c r="CF4" s="139"/>
    </row>
    <row r="5" spans="1:139" s="71" customFormat="1" ht="12.75" customHeight="1" thickBot="1">
      <c r="E5" s="75"/>
      <c r="M5" s="75"/>
      <c r="N5" s="75"/>
      <c r="O5" s="75"/>
      <c r="P5" s="75"/>
      <c r="Q5" s="75"/>
      <c r="R5" s="75"/>
      <c r="S5" s="75"/>
      <c r="T5" s="75"/>
      <c r="U5" s="119"/>
      <c r="V5" s="75"/>
      <c r="AT5" s="312"/>
      <c r="AU5" s="312"/>
      <c r="AV5" s="312"/>
      <c r="AW5" s="312"/>
      <c r="AX5" s="312"/>
      <c r="AY5" s="312"/>
      <c r="AZ5" s="312"/>
      <c r="BA5" s="312"/>
      <c r="BB5" s="312"/>
      <c r="BC5" s="312"/>
      <c r="BD5" s="312"/>
      <c r="BE5" s="312"/>
      <c r="BF5" s="138"/>
      <c r="BG5" s="139"/>
      <c r="BH5" s="139"/>
      <c r="BI5" s="139"/>
      <c r="BJ5" s="139"/>
      <c r="BK5" s="139"/>
      <c r="BL5" s="139"/>
      <c r="BM5" s="139"/>
      <c r="BN5" s="139"/>
      <c r="BO5" s="139"/>
      <c r="BP5" s="139"/>
      <c r="BQ5" s="139"/>
      <c r="BR5" s="139"/>
      <c r="BS5" s="139"/>
      <c r="BT5" s="139"/>
      <c r="BU5" s="139"/>
      <c r="BV5" s="139"/>
      <c r="BW5" s="139"/>
      <c r="BX5" s="139"/>
      <c r="BY5" s="139"/>
      <c r="BZ5" s="139"/>
      <c r="CA5" s="139"/>
      <c r="CB5" s="139"/>
      <c r="CC5" s="139"/>
      <c r="CD5" s="139"/>
      <c r="CE5" s="139"/>
      <c r="CF5" s="139"/>
    </row>
    <row r="6" spans="1:139" s="70" customFormat="1" ht="18" customHeight="1" thickBot="1">
      <c r="A6" s="353" t="s">
        <v>16</v>
      </c>
      <c r="B6" s="354" t="s">
        <v>17</v>
      </c>
      <c r="C6" s="361" t="s">
        <v>18</v>
      </c>
      <c r="D6" s="371" t="s">
        <v>19</v>
      </c>
      <c r="E6" s="372"/>
      <c r="F6" s="372"/>
      <c r="G6" s="372"/>
      <c r="H6" s="372"/>
      <c r="I6" s="372"/>
      <c r="J6" s="372"/>
      <c r="K6" s="372"/>
      <c r="L6" s="372"/>
      <c r="M6" s="372"/>
      <c r="N6" s="372"/>
      <c r="O6" s="372"/>
      <c r="P6" s="372"/>
      <c r="Q6" s="372"/>
      <c r="R6" s="372"/>
      <c r="S6" s="372"/>
      <c r="T6" s="372"/>
      <c r="U6" s="372"/>
      <c r="V6" s="372"/>
      <c r="W6" s="372"/>
      <c r="X6" s="372"/>
      <c r="Y6" s="372"/>
      <c r="Z6" s="372"/>
      <c r="AA6" s="372"/>
      <c r="AB6" s="372"/>
      <c r="AC6" s="372"/>
      <c r="AD6" s="372"/>
      <c r="AE6" s="372"/>
      <c r="AF6" s="372"/>
      <c r="AG6" s="372"/>
      <c r="AH6" s="372"/>
      <c r="AI6" s="372"/>
      <c r="AJ6" s="372"/>
      <c r="AK6" s="372"/>
      <c r="AL6" s="372"/>
      <c r="AM6" s="373"/>
      <c r="AN6" s="363" t="s">
        <v>320</v>
      </c>
      <c r="AO6" s="364"/>
      <c r="AP6" s="365"/>
      <c r="AQ6" s="363" t="s">
        <v>20</v>
      </c>
      <c r="AR6" s="364"/>
      <c r="AS6" s="365"/>
      <c r="AT6" s="353">
        <v>2011</v>
      </c>
      <c r="AU6" s="354"/>
      <c r="AV6" s="354"/>
      <c r="AW6" s="354">
        <v>2012</v>
      </c>
      <c r="AX6" s="354"/>
      <c r="AY6" s="354"/>
      <c r="AZ6" s="354">
        <v>2013</v>
      </c>
      <c r="BA6" s="354">
        <v>2013</v>
      </c>
      <c r="BB6" s="354"/>
      <c r="BC6" s="354">
        <v>2014</v>
      </c>
      <c r="BD6" s="354"/>
      <c r="BE6" s="361"/>
      <c r="BF6" s="353">
        <v>2015</v>
      </c>
      <c r="BG6" s="354"/>
      <c r="BH6" s="354"/>
      <c r="BI6" s="354"/>
      <c r="BJ6" s="354"/>
      <c r="BK6" s="354"/>
      <c r="BL6" s="354"/>
      <c r="BM6" s="354"/>
      <c r="BN6" s="355"/>
      <c r="BO6" s="353">
        <v>2016</v>
      </c>
      <c r="BP6" s="354"/>
      <c r="BQ6" s="354"/>
      <c r="BR6" s="354"/>
      <c r="BS6" s="354"/>
      <c r="BT6" s="354"/>
      <c r="BU6" s="354"/>
      <c r="BV6" s="354"/>
      <c r="BW6" s="355"/>
      <c r="BX6" s="353">
        <v>2017</v>
      </c>
      <c r="BY6" s="354"/>
      <c r="BZ6" s="354"/>
      <c r="CA6" s="354"/>
      <c r="CB6" s="354"/>
      <c r="CC6" s="354"/>
      <c r="CD6" s="354"/>
      <c r="CE6" s="354"/>
      <c r="CF6" s="355"/>
      <c r="CG6" s="71"/>
      <c r="CH6" s="71"/>
      <c r="CI6" s="71"/>
      <c r="CJ6" s="71"/>
      <c r="CK6" s="71"/>
      <c r="CL6" s="71"/>
      <c r="CM6" s="71"/>
      <c r="CN6" s="71"/>
      <c r="CO6" s="71"/>
      <c r="CP6" s="71"/>
      <c r="CQ6" s="71"/>
      <c r="CR6" s="71"/>
      <c r="CS6" s="71"/>
      <c r="CT6" s="71"/>
      <c r="CU6" s="71"/>
      <c r="CV6" s="71"/>
      <c r="CW6" s="71"/>
      <c r="CX6" s="71"/>
      <c r="CY6" s="71"/>
      <c r="CZ6" s="71"/>
      <c r="DA6" s="71"/>
      <c r="DB6" s="71"/>
      <c r="DC6" s="71"/>
      <c r="DD6" s="71"/>
      <c r="DE6" s="71"/>
      <c r="DF6" s="71"/>
      <c r="DG6" s="71"/>
      <c r="DH6" s="71"/>
      <c r="DI6" s="71"/>
      <c r="DJ6" s="71"/>
      <c r="DK6" s="71"/>
      <c r="DL6" s="71"/>
      <c r="DM6" s="71"/>
      <c r="DN6" s="71"/>
      <c r="DO6" s="71"/>
      <c r="DP6" s="71"/>
      <c r="DQ6" s="71"/>
      <c r="DR6" s="71"/>
      <c r="DS6" s="71"/>
      <c r="DT6" s="71"/>
      <c r="DU6" s="71"/>
      <c r="DV6" s="71"/>
      <c r="DW6" s="71"/>
      <c r="DX6" s="71"/>
      <c r="DY6" s="71"/>
      <c r="DZ6" s="71"/>
      <c r="EA6" s="71"/>
      <c r="EB6" s="71"/>
      <c r="EC6" s="71"/>
      <c r="ED6" s="71"/>
      <c r="EE6" s="71"/>
      <c r="EF6" s="71"/>
      <c r="EG6" s="71"/>
      <c r="EH6" s="71"/>
      <c r="EI6" s="71"/>
    </row>
    <row r="7" spans="1:139" s="74" customFormat="1" ht="12.75" customHeight="1">
      <c r="A7" s="356"/>
      <c r="B7" s="357"/>
      <c r="C7" s="366"/>
      <c r="D7" s="353">
        <v>2011</v>
      </c>
      <c r="E7" s="354"/>
      <c r="F7" s="354"/>
      <c r="G7" s="354"/>
      <c r="H7" s="354"/>
      <c r="I7" s="354"/>
      <c r="J7" s="354"/>
      <c r="K7" s="354"/>
      <c r="L7" s="361"/>
      <c r="M7" s="353">
        <v>2012</v>
      </c>
      <c r="N7" s="354"/>
      <c r="O7" s="354"/>
      <c r="P7" s="354"/>
      <c r="Q7" s="354"/>
      <c r="R7" s="354"/>
      <c r="S7" s="354"/>
      <c r="T7" s="354"/>
      <c r="U7" s="361"/>
      <c r="V7" s="367">
        <v>2013</v>
      </c>
      <c r="W7" s="368"/>
      <c r="X7" s="368"/>
      <c r="Y7" s="368"/>
      <c r="Z7" s="368"/>
      <c r="AA7" s="368"/>
      <c r="AB7" s="368"/>
      <c r="AC7" s="368"/>
      <c r="AD7" s="370"/>
      <c r="AE7" s="367">
        <v>2014</v>
      </c>
      <c r="AF7" s="368"/>
      <c r="AG7" s="368"/>
      <c r="AH7" s="368"/>
      <c r="AI7" s="368"/>
      <c r="AJ7" s="368"/>
      <c r="AK7" s="368"/>
      <c r="AL7" s="368"/>
      <c r="AM7" s="369"/>
      <c r="AN7" s="320">
        <v>2015</v>
      </c>
      <c r="AO7" s="137">
        <v>2016</v>
      </c>
      <c r="AP7" s="321">
        <v>2017</v>
      </c>
      <c r="AQ7" s="332">
        <v>2015</v>
      </c>
      <c r="AR7" s="137">
        <v>2016</v>
      </c>
      <c r="AS7" s="321">
        <v>2017</v>
      </c>
      <c r="AT7" s="141" t="s">
        <v>171</v>
      </c>
      <c r="AU7" s="142" t="s">
        <v>174</v>
      </c>
      <c r="AV7" s="142" t="s">
        <v>173</v>
      </c>
      <c r="AW7" s="142" t="s">
        <v>171</v>
      </c>
      <c r="AX7" s="142" t="s">
        <v>174</v>
      </c>
      <c r="AY7" s="142" t="s">
        <v>173</v>
      </c>
      <c r="AZ7" s="142" t="s">
        <v>171</v>
      </c>
      <c r="BA7" s="142" t="s">
        <v>174</v>
      </c>
      <c r="BB7" s="142" t="s">
        <v>173</v>
      </c>
      <c r="BC7" s="142" t="s">
        <v>171</v>
      </c>
      <c r="BD7" s="142" t="s">
        <v>174</v>
      </c>
      <c r="BE7" s="143" t="s">
        <v>173</v>
      </c>
      <c r="BF7" s="356" t="s">
        <v>171</v>
      </c>
      <c r="BG7" s="357"/>
      <c r="BH7" s="357"/>
      <c r="BI7" s="357" t="s">
        <v>172</v>
      </c>
      <c r="BJ7" s="357"/>
      <c r="BK7" s="357"/>
      <c r="BL7" s="357" t="s">
        <v>173</v>
      </c>
      <c r="BM7" s="357"/>
      <c r="BN7" s="360"/>
      <c r="BO7" s="356" t="s">
        <v>171</v>
      </c>
      <c r="BP7" s="357"/>
      <c r="BQ7" s="357"/>
      <c r="BR7" s="357" t="s">
        <v>174</v>
      </c>
      <c r="BS7" s="357"/>
      <c r="BT7" s="357"/>
      <c r="BU7" s="357" t="s">
        <v>172</v>
      </c>
      <c r="BV7" s="357"/>
      <c r="BW7" s="360"/>
      <c r="BX7" s="356" t="s">
        <v>171</v>
      </c>
      <c r="BY7" s="357"/>
      <c r="BZ7" s="357"/>
      <c r="CA7" s="357" t="s">
        <v>174</v>
      </c>
      <c r="CB7" s="357"/>
      <c r="CC7" s="357"/>
      <c r="CD7" s="357" t="s">
        <v>172</v>
      </c>
      <c r="CE7" s="357"/>
      <c r="CF7" s="360"/>
      <c r="CG7" s="154"/>
      <c r="CH7" s="154"/>
      <c r="CI7" s="154"/>
      <c r="CJ7" s="154"/>
      <c r="CK7" s="154"/>
      <c r="CL7" s="154"/>
      <c r="CM7" s="154"/>
      <c r="CN7" s="154"/>
      <c r="CO7" s="154"/>
      <c r="CP7" s="154"/>
      <c r="CQ7" s="154"/>
      <c r="CR7" s="154"/>
      <c r="CS7" s="154"/>
      <c r="CT7" s="154"/>
      <c r="CU7" s="154"/>
      <c r="CV7" s="154"/>
      <c r="CW7" s="154"/>
      <c r="CX7" s="154"/>
      <c r="CY7" s="154"/>
      <c r="CZ7" s="154"/>
      <c r="DA7" s="154"/>
      <c r="DB7" s="154"/>
      <c r="DC7" s="154"/>
      <c r="DD7" s="154"/>
      <c r="DE7" s="154"/>
      <c r="DF7" s="154"/>
      <c r="DG7" s="154"/>
      <c r="DH7" s="154"/>
      <c r="DI7" s="154"/>
      <c r="DJ7" s="154"/>
      <c r="DK7" s="154"/>
      <c r="DL7" s="154"/>
      <c r="DM7" s="154"/>
      <c r="DN7" s="154"/>
      <c r="DO7" s="154"/>
      <c r="DP7" s="154"/>
      <c r="DQ7" s="154"/>
      <c r="DR7" s="154"/>
      <c r="DS7" s="154"/>
      <c r="DT7" s="154"/>
      <c r="DU7" s="154"/>
      <c r="DV7" s="154"/>
      <c r="DW7" s="154"/>
      <c r="DX7" s="154"/>
      <c r="DY7" s="154"/>
      <c r="DZ7" s="154"/>
      <c r="EA7" s="154"/>
      <c r="EB7" s="154"/>
      <c r="EC7" s="154"/>
      <c r="ED7" s="154"/>
      <c r="EE7" s="154"/>
      <c r="EF7" s="154"/>
      <c r="EG7" s="154"/>
      <c r="EH7" s="154"/>
      <c r="EI7" s="154"/>
    </row>
    <row r="8" spans="1:139" s="70" customFormat="1" ht="24.75" customHeight="1" thickBot="1">
      <c r="A8" s="356"/>
      <c r="B8" s="357"/>
      <c r="C8" s="366"/>
      <c r="D8" s="156" t="s">
        <v>690</v>
      </c>
      <c r="E8" s="155" t="s">
        <v>691</v>
      </c>
      <c r="F8" s="142" t="s">
        <v>692</v>
      </c>
      <c r="G8" s="142" t="s">
        <v>693</v>
      </c>
      <c r="H8" s="142" t="s">
        <v>694</v>
      </c>
      <c r="I8" s="142" t="s">
        <v>695</v>
      </c>
      <c r="J8" s="142" t="s">
        <v>696</v>
      </c>
      <c r="K8" s="142" t="s">
        <v>697</v>
      </c>
      <c r="L8" s="159" t="s">
        <v>698</v>
      </c>
      <c r="M8" s="156" t="s">
        <v>690</v>
      </c>
      <c r="N8" s="155" t="s">
        <v>691</v>
      </c>
      <c r="O8" s="142" t="s">
        <v>692</v>
      </c>
      <c r="P8" s="142" t="s">
        <v>693</v>
      </c>
      <c r="Q8" s="142" t="s">
        <v>694</v>
      </c>
      <c r="R8" s="142" t="s">
        <v>695</v>
      </c>
      <c r="S8" s="142" t="s">
        <v>696</v>
      </c>
      <c r="T8" s="142" t="s">
        <v>697</v>
      </c>
      <c r="U8" s="159" t="s">
        <v>698</v>
      </c>
      <c r="V8" s="156" t="s">
        <v>690</v>
      </c>
      <c r="W8" s="155" t="s">
        <v>691</v>
      </c>
      <c r="X8" s="142" t="s">
        <v>692</v>
      </c>
      <c r="Y8" s="142" t="s">
        <v>693</v>
      </c>
      <c r="Z8" s="142" t="s">
        <v>694</v>
      </c>
      <c r="AA8" s="142" t="s">
        <v>695</v>
      </c>
      <c r="AB8" s="142" t="s">
        <v>696</v>
      </c>
      <c r="AC8" s="142" t="s">
        <v>697</v>
      </c>
      <c r="AD8" s="159" t="s">
        <v>698</v>
      </c>
      <c r="AE8" s="156" t="s">
        <v>690</v>
      </c>
      <c r="AF8" s="155" t="s">
        <v>691</v>
      </c>
      <c r="AG8" s="142" t="s">
        <v>692</v>
      </c>
      <c r="AH8" s="142" t="s">
        <v>693</v>
      </c>
      <c r="AI8" s="142" t="s">
        <v>694</v>
      </c>
      <c r="AJ8" s="142" t="s">
        <v>695</v>
      </c>
      <c r="AK8" s="142" t="s">
        <v>696</v>
      </c>
      <c r="AL8" s="142" t="s">
        <v>697</v>
      </c>
      <c r="AM8" s="157" t="s">
        <v>698</v>
      </c>
      <c r="AN8" s="320"/>
      <c r="AO8" s="137"/>
      <c r="AP8" s="321"/>
      <c r="AQ8" s="332"/>
      <c r="AR8" s="137"/>
      <c r="AS8" s="321"/>
      <c r="AT8" s="141"/>
      <c r="AU8" s="142" t="s">
        <v>172</v>
      </c>
      <c r="AV8" s="142"/>
      <c r="AW8" s="142"/>
      <c r="AX8" s="142" t="s">
        <v>172</v>
      </c>
      <c r="AY8" s="142"/>
      <c r="AZ8" s="142"/>
      <c r="BA8" s="142" t="s">
        <v>172</v>
      </c>
      <c r="BB8" s="142"/>
      <c r="BC8" s="142"/>
      <c r="BD8" s="142" t="s">
        <v>172</v>
      </c>
      <c r="BE8" s="143"/>
      <c r="BF8" s="339" t="s">
        <v>321</v>
      </c>
      <c r="BG8" s="78" t="s">
        <v>321</v>
      </c>
      <c r="BH8" s="78" t="s">
        <v>321</v>
      </c>
      <c r="BI8" s="78" t="s">
        <v>321</v>
      </c>
      <c r="BJ8" s="78" t="s">
        <v>321</v>
      </c>
      <c r="BK8" s="78" t="s">
        <v>321</v>
      </c>
      <c r="BL8" s="78" t="s">
        <v>321</v>
      </c>
      <c r="BM8" s="78" t="s">
        <v>321</v>
      </c>
      <c r="BN8" s="79" t="s">
        <v>321</v>
      </c>
      <c r="BO8" s="339" t="s">
        <v>321</v>
      </c>
      <c r="BP8" s="78" t="s">
        <v>321</v>
      </c>
      <c r="BQ8" s="78" t="s">
        <v>321</v>
      </c>
      <c r="BR8" s="78" t="s">
        <v>321</v>
      </c>
      <c r="BS8" s="78" t="s">
        <v>321</v>
      </c>
      <c r="BT8" s="78" t="s">
        <v>321</v>
      </c>
      <c r="BU8" s="78" t="s">
        <v>321</v>
      </c>
      <c r="BV8" s="78" t="s">
        <v>321</v>
      </c>
      <c r="BW8" s="79" t="s">
        <v>321</v>
      </c>
      <c r="BX8" s="339" t="s">
        <v>322</v>
      </c>
      <c r="BY8" s="78" t="s">
        <v>322</v>
      </c>
      <c r="BZ8" s="78" t="s">
        <v>322</v>
      </c>
      <c r="CA8" s="78" t="s">
        <v>322</v>
      </c>
      <c r="CB8" s="78" t="s">
        <v>322</v>
      </c>
      <c r="CC8" s="78" t="s">
        <v>322</v>
      </c>
      <c r="CD8" s="78" t="s">
        <v>322</v>
      </c>
      <c r="CE8" s="78" t="s">
        <v>322</v>
      </c>
      <c r="CF8" s="79" t="s">
        <v>322</v>
      </c>
      <c r="CG8" s="71"/>
      <c r="CH8" s="71"/>
      <c r="CI8" s="71"/>
      <c r="CJ8" s="71"/>
      <c r="CK8" s="71"/>
      <c r="CL8" s="71"/>
      <c r="CM8" s="71"/>
      <c r="CN8" s="71"/>
      <c r="CO8" s="71"/>
      <c r="CP8" s="71"/>
      <c r="CQ8" s="71"/>
      <c r="CR8" s="71"/>
      <c r="CS8" s="71"/>
      <c r="CT8" s="71"/>
      <c r="CU8" s="71"/>
      <c r="CV8" s="71"/>
      <c r="CW8" s="71"/>
      <c r="CX8" s="71"/>
      <c r="CY8" s="71"/>
      <c r="CZ8" s="71"/>
      <c r="DA8" s="71"/>
      <c r="DB8" s="71"/>
      <c r="DC8" s="71"/>
      <c r="DD8" s="71"/>
      <c r="DE8" s="71"/>
      <c r="DF8" s="71"/>
      <c r="DG8" s="71"/>
      <c r="DH8" s="71"/>
      <c r="DI8" s="71"/>
      <c r="DJ8" s="71"/>
      <c r="DK8" s="71"/>
      <c r="DL8" s="71"/>
      <c r="DM8" s="71"/>
      <c r="DN8" s="71"/>
      <c r="DO8" s="71"/>
      <c r="DP8" s="71"/>
      <c r="DQ8" s="71"/>
      <c r="DR8" s="71"/>
      <c r="DS8" s="71"/>
      <c r="DT8" s="71"/>
      <c r="DU8" s="71"/>
      <c r="DV8" s="71"/>
      <c r="DW8" s="71"/>
      <c r="DX8" s="71"/>
      <c r="DY8" s="71"/>
      <c r="DZ8" s="71"/>
      <c r="EA8" s="71"/>
      <c r="EB8" s="71"/>
      <c r="EC8" s="71"/>
      <c r="ED8" s="71"/>
      <c r="EE8" s="71"/>
      <c r="EF8" s="71"/>
      <c r="EG8" s="71"/>
      <c r="EH8" s="71"/>
      <c r="EI8" s="71"/>
    </row>
    <row r="9" spans="1:139" s="68" customFormat="1" ht="22.5">
      <c r="A9" s="81" t="s">
        <v>323</v>
      </c>
      <c r="B9" s="82" t="s">
        <v>324</v>
      </c>
      <c r="C9" s="83" t="s">
        <v>360</v>
      </c>
      <c r="D9" s="132"/>
      <c r="E9" s="133">
        <v>4</v>
      </c>
      <c r="F9" s="133"/>
      <c r="G9" s="133"/>
      <c r="H9" s="133"/>
      <c r="I9" s="133">
        <v>17</v>
      </c>
      <c r="J9" s="133"/>
      <c r="K9" s="133"/>
      <c r="L9" s="161">
        <f>SUM(Tabla1[[#This Row],[Columna37]:[Columna29]])</f>
        <v>21</v>
      </c>
      <c r="M9" s="162"/>
      <c r="N9" s="163"/>
      <c r="O9" s="163"/>
      <c r="P9" s="163"/>
      <c r="Q9" s="163"/>
      <c r="R9" s="163"/>
      <c r="S9" s="163"/>
      <c r="T9" s="163"/>
      <c r="U9" s="164">
        <f>SUM(Tabla1[[#This Row],[Columna32]:[Columna4]])</f>
        <v>0</v>
      </c>
      <c r="V9" s="165"/>
      <c r="W9" s="163"/>
      <c r="X9" s="163"/>
      <c r="Y9" s="163"/>
      <c r="Z9" s="163"/>
      <c r="AA9" s="163"/>
      <c r="AB9" s="163"/>
      <c r="AC9" s="163"/>
      <c r="AD9" s="164">
        <f>SUM(Tabla1[[#This Row],[Columna38]:[Columna6]])</f>
        <v>0</v>
      </c>
      <c r="AE9" s="165"/>
      <c r="AF9" s="163"/>
      <c r="AG9" s="163"/>
      <c r="AH9" s="163"/>
      <c r="AI9" s="163">
        <v>15</v>
      </c>
      <c r="AJ9" s="163"/>
      <c r="AK9" s="163">
        <v>15</v>
      </c>
      <c r="AL9" s="163"/>
      <c r="AM9" s="166">
        <f>SUM(Tabla1[[#This Row],[Columna39]:[Columna7]])</f>
        <v>30</v>
      </c>
      <c r="AN9" s="160"/>
      <c r="AO9" s="60"/>
      <c r="AP9" s="322"/>
      <c r="AQ9" s="160"/>
      <c r="AR9" s="60"/>
      <c r="AS9" s="325"/>
      <c r="AT9" s="160"/>
      <c r="AU9" s="60"/>
      <c r="AV9" s="60"/>
      <c r="AW9" s="67"/>
      <c r="AX9" s="67"/>
      <c r="AY9" s="67"/>
      <c r="AZ9" s="67"/>
      <c r="BA9" s="67"/>
      <c r="BB9" s="67"/>
      <c r="BC9" s="67"/>
      <c r="BD9" s="67"/>
      <c r="BE9" s="67"/>
      <c r="BF9" s="337"/>
      <c r="BG9" s="337"/>
      <c r="BH9" s="337"/>
      <c r="BI9" s="337"/>
      <c r="BJ9" s="337"/>
      <c r="BK9" s="337"/>
      <c r="BL9" s="337"/>
      <c r="BM9" s="337"/>
      <c r="BN9" s="337"/>
      <c r="BO9" s="337"/>
      <c r="BP9" s="337"/>
      <c r="BQ9" s="337"/>
      <c r="BR9" s="337"/>
      <c r="BS9" s="337"/>
      <c r="BT9" s="337"/>
      <c r="BU9" s="337"/>
      <c r="BV9" s="337"/>
      <c r="BW9" s="337"/>
      <c r="BX9" s="337"/>
      <c r="BY9" s="337"/>
      <c r="BZ9" s="337"/>
      <c r="CA9" s="337"/>
      <c r="CB9" s="337"/>
      <c r="CC9" s="337"/>
      <c r="CD9" s="337"/>
      <c r="CE9" s="337"/>
      <c r="CF9" s="338"/>
    </row>
    <row r="10" spans="1:139" s="68" customFormat="1" ht="22.5">
      <c r="A10" s="81" t="s">
        <v>323</v>
      </c>
      <c r="B10" s="82" t="s">
        <v>325</v>
      </c>
      <c r="C10" s="83" t="s">
        <v>361</v>
      </c>
      <c r="D10" s="132">
        <v>5</v>
      </c>
      <c r="E10" s="133"/>
      <c r="F10" s="133"/>
      <c r="G10" s="133"/>
      <c r="H10" s="133"/>
      <c r="I10" s="133"/>
      <c r="J10" s="133"/>
      <c r="K10" s="133"/>
      <c r="L10" s="161">
        <f>SUM(Tabla1[[#This Row],[Columna37]:[Columna29]])</f>
        <v>5</v>
      </c>
      <c r="M10" s="162"/>
      <c r="N10" s="163"/>
      <c r="O10" s="163"/>
      <c r="P10" s="163"/>
      <c r="Q10" s="163"/>
      <c r="R10" s="163"/>
      <c r="S10" s="163"/>
      <c r="T10" s="163" t="s">
        <v>9</v>
      </c>
      <c r="U10" s="164">
        <f>SUM(Tabla1[[#This Row],[Columna32]:[Columna4]])</f>
        <v>0</v>
      </c>
      <c r="V10" s="165"/>
      <c r="W10" s="163"/>
      <c r="X10" s="163"/>
      <c r="Y10" s="163"/>
      <c r="Z10" s="163"/>
      <c r="AA10" s="163"/>
      <c r="AB10" s="163"/>
      <c r="AC10" s="163" t="s">
        <v>9</v>
      </c>
      <c r="AD10" s="164">
        <f>SUM(Tabla1[[#This Row],[Columna38]:[Columna6]])</f>
        <v>0</v>
      </c>
      <c r="AE10" s="165"/>
      <c r="AF10" s="163"/>
      <c r="AG10" s="163"/>
      <c r="AH10" s="163"/>
      <c r="AI10" s="163">
        <v>3</v>
      </c>
      <c r="AJ10" s="163"/>
      <c r="AK10" s="163">
        <v>3</v>
      </c>
      <c r="AL10" s="163" t="s">
        <v>9</v>
      </c>
      <c r="AM10" s="166">
        <f>SUM(Tabla1[[#This Row],[Columna39]:[Columna7]])</f>
        <v>6</v>
      </c>
      <c r="AN10" s="91" t="s">
        <v>9</v>
      </c>
      <c r="AO10" s="61" t="s">
        <v>9</v>
      </c>
      <c r="AP10" s="323" t="s">
        <v>9</v>
      </c>
      <c r="AQ10" s="91"/>
      <c r="AR10" s="61"/>
      <c r="AS10" s="323" t="s">
        <v>9</v>
      </c>
      <c r="AT10" s="91"/>
      <c r="AU10" s="61"/>
      <c r="AV10" s="61"/>
      <c r="AW10" s="67"/>
      <c r="AX10" s="67"/>
      <c r="AY10" s="67"/>
      <c r="AZ10" s="67"/>
      <c r="BA10" s="67"/>
      <c r="BB10" s="67"/>
      <c r="BC10" s="67"/>
      <c r="BD10" s="67"/>
      <c r="BE10" s="67"/>
      <c r="BF10" s="67"/>
      <c r="BG10" s="67"/>
      <c r="BH10" s="67"/>
      <c r="BI10" s="67"/>
      <c r="BJ10" s="67"/>
      <c r="BK10" s="67"/>
      <c r="BL10" s="67"/>
      <c r="BM10" s="67"/>
      <c r="BN10" s="67"/>
      <c r="BO10" s="67"/>
      <c r="BP10" s="67"/>
      <c r="BQ10" s="67"/>
      <c r="BR10" s="67"/>
      <c r="BS10" s="67"/>
      <c r="BT10" s="67"/>
      <c r="BU10" s="67"/>
      <c r="BV10" s="67"/>
      <c r="BW10" s="67"/>
      <c r="BX10" s="67"/>
      <c r="BY10" s="67"/>
      <c r="BZ10" s="67"/>
      <c r="CA10" s="67"/>
      <c r="CB10" s="67"/>
      <c r="CC10" s="67"/>
      <c r="CD10" s="67"/>
      <c r="CE10" s="67"/>
      <c r="CF10" s="333"/>
    </row>
    <row r="11" spans="1:139" s="68" customFormat="1" ht="33.75">
      <c r="A11" s="81" t="s">
        <v>323</v>
      </c>
      <c r="B11" s="82" t="s">
        <v>326</v>
      </c>
      <c r="C11" s="83" t="s">
        <v>360</v>
      </c>
      <c r="D11" s="132">
        <v>37</v>
      </c>
      <c r="E11" s="133">
        <v>6</v>
      </c>
      <c r="F11" s="133"/>
      <c r="G11" s="133"/>
      <c r="H11" s="163">
        <v>61</v>
      </c>
      <c r="I11" s="163">
        <v>36</v>
      </c>
      <c r="J11" s="163">
        <v>31</v>
      </c>
      <c r="K11" s="133">
        <v>6</v>
      </c>
      <c r="L11" s="161">
        <f>SUM(Tabla1[[#This Row],[Columna37]:[Columna29]])</f>
        <v>177</v>
      </c>
      <c r="M11" s="162">
        <v>57</v>
      </c>
      <c r="N11" s="167">
        <v>8</v>
      </c>
      <c r="O11" s="167">
        <v>6</v>
      </c>
      <c r="P11" s="167">
        <v>4</v>
      </c>
      <c r="Q11" s="167">
        <v>13</v>
      </c>
      <c r="R11" s="167">
        <v>36</v>
      </c>
      <c r="S11" s="167">
        <v>6</v>
      </c>
      <c r="T11" s="167">
        <v>32</v>
      </c>
      <c r="U11" s="164">
        <f>SUM(Tabla1[[#This Row],[Columna32]:[Columna4]])</f>
        <v>162</v>
      </c>
      <c r="V11" s="168">
        <v>79</v>
      </c>
      <c r="W11" s="167">
        <v>18</v>
      </c>
      <c r="X11" s="167">
        <v>14</v>
      </c>
      <c r="Y11" s="167">
        <v>2</v>
      </c>
      <c r="Z11" s="167">
        <v>12</v>
      </c>
      <c r="AA11" s="167">
        <v>18</v>
      </c>
      <c r="AB11" s="167">
        <v>5</v>
      </c>
      <c r="AC11" s="167">
        <v>14</v>
      </c>
      <c r="AD11" s="164">
        <f>SUM(Tabla1[[#This Row],[Columna38]:[Columna6]])</f>
        <v>162</v>
      </c>
      <c r="AE11" s="168"/>
      <c r="AF11" s="167">
        <v>0</v>
      </c>
      <c r="AG11" s="167">
        <v>14</v>
      </c>
      <c r="AH11" s="167">
        <v>0</v>
      </c>
      <c r="AI11" s="167">
        <v>0</v>
      </c>
      <c r="AJ11" s="167">
        <v>0</v>
      </c>
      <c r="AK11" s="167">
        <v>22</v>
      </c>
      <c r="AL11" s="167">
        <v>0</v>
      </c>
      <c r="AM11" s="166">
        <f>SUM(Tabla1[[#This Row],[Columna39]:[Columna7]])</f>
        <v>36</v>
      </c>
      <c r="AN11" s="91"/>
      <c r="AO11" s="61"/>
      <c r="AP11" s="323"/>
      <c r="AQ11" s="91"/>
      <c r="AR11" s="61"/>
      <c r="AS11" s="323"/>
      <c r="AT11" s="91"/>
      <c r="AU11" s="61"/>
      <c r="AV11" s="61"/>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333"/>
    </row>
    <row r="12" spans="1:139" s="68" customFormat="1" ht="45">
      <c r="A12" s="81" t="s">
        <v>327</v>
      </c>
      <c r="B12" s="82" t="s">
        <v>328</v>
      </c>
      <c r="C12" s="83" t="s">
        <v>362</v>
      </c>
      <c r="D12" s="132"/>
      <c r="E12" s="133">
        <v>103</v>
      </c>
      <c r="F12" s="133"/>
      <c r="G12" s="133"/>
      <c r="H12" s="163"/>
      <c r="I12" s="163">
        <v>20</v>
      </c>
      <c r="J12" s="163"/>
      <c r="K12" s="133"/>
      <c r="L12" s="161">
        <f>SUM(Tabla1[[#This Row],[Columna37]:[Columna29]])</f>
        <v>123</v>
      </c>
      <c r="M12" s="162"/>
      <c r="N12" s="167">
        <v>0</v>
      </c>
      <c r="O12" s="167"/>
      <c r="P12" s="167"/>
      <c r="Q12" s="167">
        <v>0</v>
      </c>
      <c r="R12" s="167">
        <v>0</v>
      </c>
      <c r="S12" s="167">
        <v>0</v>
      </c>
      <c r="T12" s="167">
        <v>0</v>
      </c>
      <c r="U12" s="164">
        <f>SUM(Tabla1[[#This Row],[Columna32]:[Columna4]])</f>
        <v>0</v>
      </c>
      <c r="V12" s="168"/>
      <c r="W12" s="167">
        <v>0</v>
      </c>
      <c r="X12" s="167"/>
      <c r="Y12" s="167"/>
      <c r="Z12" s="167">
        <v>0</v>
      </c>
      <c r="AA12" s="167">
        <v>0</v>
      </c>
      <c r="AB12" s="167">
        <v>0</v>
      </c>
      <c r="AC12" s="167">
        <v>0</v>
      </c>
      <c r="AD12" s="164">
        <f>SUM(Tabla1[[#This Row],[Columna38]:[Columna6]])</f>
        <v>0</v>
      </c>
      <c r="AE12" s="168"/>
      <c r="AF12" s="167">
        <v>19</v>
      </c>
      <c r="AG12" s="167"/>
      <c r="AH12" s="167"/>
      <c r="AI12" s="167">
        <v>16</v>
      </c>
      <c r="AJ12" s="167">
        <v>73</v>
      </c>
      <c r="AK12" s="167">
        <v>0</v>
      </c>
      <c r="AL12" s="167">
        <v>80</v>
      </c>
      <c r="AM12" s="166">
        <f>SUM(Tabla1[[#This Row],[Columna39]:[Columna7]])</f>
        <v>188</v>
      </c>
      <c r="AN12" s="91"/>
      <c r="AO12" s="61"/>
      <c r="AP12" s="323"/>
      <c r="AQ12" s="91"/>
      <c r="AR12" s="61"/>
      <c r="AS12" s="323"/>
      <c r="AT12" s="91"/>
      <c r="AU12" s="61"/>
      <c r="AV12" s="61"/>
      <c r="AW12" s="67"/>
      <c r="AX12" s="67"/>
      <c r="AY12" s="67"/>
      <c r="AZ12" s="67"/>
      <c r="BA12" s="67"/>
      <c r="BB12" s="67"/>
      <c r="BC12" s="67"/>
      <c r="BD12" s="67"/>
      <c r="BE12" s="67"/>
      <c r="BF12" s="67"/>
      <c r="BG12" s="67"/>
      <c r="BH12" s="67"/>
      <c r="BI12" s="67"/>
      <c r="BJ12" s="67"/>
      <c r="BK12" s="67"/>
      <c r="BL12" s="67"/>
      <c r="BM12" s="67"/>
      <c r="BN12" s="67"/>
      <c r="BO12" s="67"/>
      <c r="BP12" s="67"/>
      <c r="BQ12" s="67"/>
      <c r="BR12" s="67"/>
      <c r="BS12" s="67"/>
      <c r="BT12" s="67"/>
      <c r="BU12" s="67"/>
      <c r="BV12" s="67"/>
      <c r="BW12" s="67"/>
      <c r="BX12" s="67"/>
      <c r="BY12" s="67"/>
      <c r="BZ12" s="67"/>
      <c r="CA12" s="67"/>
      <c r="CB12" s="67"/>
      <c r="CC12" s="67"/>
      <c r="CD12" s="67"/>
      <c r="CE12" s="67"/>
      <c r="CF12" s="333"/>
    </row>
    <row r="13" spans="1:139" s="68" customFormat="1" ht="22.5">
      <c r="A13" s="81" t="s">
        <v>329</v>
      </c>
      <c r="B13" s="82" t="s">
        <v>330</v>
      </c>
      <c r="C13" s="83" t="s">
        <v>363</v>
      </c>
      <c r="D13" s="132"/>
      <c r="E13" s="133">
        <v>12548</v>
      </c>
      <c r="F13" s="133"/>
      <c r="G13" s="133"/>
      <c r="H13" s="163" t="s">
        <v>9</v>
      </c>
      <c r="I13" s="163">
        <v>468</v>
      </c>
      <c r="J13" s="63">
        <v>721</v>
      </c>
      <c r="K13" s="133" t="s">
        <v>9</v>
      </c>
      <c r="L13" s="161">
        <f>SUM(Tabla1[[#This Row],[Columna37]:[Columna29]])</f>
        <v>13737</v>
      </c>
      <c r="M13" s="162"/>
      <c r="N13" s="167">
        <v>0</v>
      </c>
      <c r="O13" s="167"/>
      <c r="P13" s="167"/>
      <c r="Q13" s="167">
        <v>0</v>
      </c>
      <c r="R13" s="167">
        <v>0</v>
      </c>
      <c r="S13" s="167">
        <v>0</v>
      </c>
      <c r="T13" s="167">
        <v>0</v>
      </c>
      <c r="U13" s="164">
        <f>SUM(Tabla1[[#This Row],[Columna32]:[Columna4]])</f>
        <v>0</v>
      </c>
      <c r="V13" s="168"/>
      <c r="W13" s="167">
        <v>0</v>
      </c>
      <c r="X13" s="167"/>
      <c r="Y13" s="167"/>
      <c r="Z13" s="167">
        <v>0</v>
      </c>
      <c r="AA13" s="167">
        <v>0</v>
      </c>
      <c r="AB13" s="167">
        <v>0</v>
      </c>
      <c r="AC13" s="167">
        <v>0</v>
      </c>
      <c r="AD13" s="164">
        <f>SUM(Tabla1[[#This Row],[Columna38]:[Columna6]])</f>
        <v>0</v>
      </c>
      <c r="AE13" s="168">
        <v>3306</v>
      </c>
      <c r="AF13" s="167">
        <v>842</v>
      </c>
      <c r="AG13" s="167"/>
      <c r="AH13" s="167"/>
      <c r="AI13" s="167">
        <v>296</v>
      </c>
      <c r="AJ13" s="167">
        <v>1702</v>
      </c>
      <c r="AK13" s="167">
        <v>97</v>
      </c>
      <c r="AL13" s="167">
        <v>1106</v>
      </c>
      <c r="AM13" s="166">
        <f>SUM(Tabla1[[#This Row],[Columna39]:[Columna7]])</f>
        <v>7349</v>
      </c>
      <c r="AN13" s="91" t="s">
        <v>9</v>
      </c>
      <c r="AO13" s="61" t="s">
        <v>9</v>
      </c>
      <c r="AP13" s="323" t="s">
        <v>9</v>
      </c>
      <c r="AQ13" s="91"/>
      <c r="AR13" s="61"/>
      <c r="AS13" s="323" t="s">
        <v>9</v>
      </c>
      <c r="AT13" s="91"/>
      <c r="AU13" s="61"/>
      <c r="AV13" s="61"/>
      <c r="AW13" s="67"/>
      <c r="AX13" s="67"/>
      <c r="AY13" s="67"/>
      <c r="AZ13" s="67"/>
      <c r="BA13" s="67"/>
      <c r="BB13" s="67"/>
      <c r="BC13" s="67"/>
      <c r="BD13" s="67"/>
      <c r="BE13" s="67"/>
      <c r="BF13" s="67"/>
      <c r="BG13" s="67"/>
      <c r="BH13" s="67"/>
      <c r="BI13" s="67"/>
      <c r="BJ13" s="67"/>
      <c r="BK13" s="67"/>
      <c r="BL13" s="67"/>
      <c r="BM13" s="67"/>
      <c r="BN13" s="67"/>
      <c r="BO13" s="67"/>
      <c r="BP13" s="67"/>
      <c r="BQ13" s="67"/>
      <c r="BR13" s="67"/>
      <c r="BS13" s="67"/>
      <c r="BT13" s="67"/>
      <c r="BU13" s="67"/>
      <c r="BV13" s="67"/>
      <c r="BW13" s="67"/>
      <c r="BX13" s="67"/>
      <c r="BY13" s="67"/>
      <c r="BZ13" s="67"/>
      <c r="CA13" s="67"/>
      <c r="CB13" s="67"/>
      <c r="CC13" s="67"/>
      <c r="CD13" s="67"/>
      <c r="CE13" s="67"/>
      <c r="CF13" s="333"/>
    </row>
    <row r="14" spans="1:139" s="68" customFormat="1" ht="22.5">
      <c r="A14" s="100" t="s">
        <v>673</v>
      </c>
      <c r="B14" s="88"/>
      <c r="C14" s="86"/>
      <c r="D14" s="169"/>
      <c r="E14" s="170"/>
      <c r="F14" s="170"/>
      <c r="G14" s="170"/>
      <c r="H14" s="63"/>
      <c r="I14" s="133"/>
      <c r="J14" s="133"/>
      <c r="K14" s="170">
        <v>2</v>
      </c>
      <c r="L14" s="161">
        <f>SUM(Tabla1[[#This Row],[Columna37]:[Columna29]])</f>
        <v>2</v>
      </c>
      <c r="M14" s="179">
        <v>3</v>
      </c>
      <c r="N14" s="167">
        <v>16</v>
      </c>
      <c r="O14" s="167"/>
      <c r="P14" s="167"/>
      <c r="Q14" s="167">
        <v>10</v>
      </c>
      <c r="R14" s="167">
        <v>10</v>
      </c>
      <c r="S14" s="167">
        <v>12</v>
      </c>
      <c r="T14" s="167">
        <v>17</v>
      </c>
      <c r="U14" s="164">
        <f>SUM(Tabla1[[#This Row],[Columna32]:[Columna4]])</f>
        <v>68</v>
      </c>
      <c r="V14" s="168">
        <v>2</v>
      </c>
      <c r="W14" s="167">
        <v>14</v>
      </c>
      <c r="X14" s="167"/>
      <c r="Y14" s="167"/>
      <c r="Z14" s="167">
        <v>11</v>
      </c>
      <c r="AA14" s="167">
        <v>12</v>
      </c>
      <c r="AB14" s="167">
        <v>8</v>
      </c>
      <c r="AC14" s="167">
        <v>17</v>
      </c>
      <c r="AD14" s="164">
        <f>SUM(Tabla1[[#This Row],[Columna38]:[Columna6]])</f>
        <v>64</v>
      </c>
      <c r="AE14" s="168">
        <v>0</v>
      </c>
      <c r="AF14" s="167">
        <v>0</v>
      </c>
      <c r="AG14" s="167"/>
      <c r="AH14" s="167"/>
      <c r="AI14" s="167">
        <v>0</v>
      </c>
      <c r="AJ14" s="167">
        <v>0</v>
      </c>
      <c r="AK14" s="167">
        <v>0</v>
      </c>
      <c r="AL14" s="167">
        <v>0</v>
      </c>
      <c r="AM14" s="166">
        <f>SUM(Tabla1[[#This Row],[Columna39]:[Columna7]])</f>
        <v>0</v>
      </c>
      <c r="AN14" s="91"/>
      <c r="AO14" s="61"/>
      <c r="AP14" s="323"/>
      <c r="AQ14" s="91"/>
      <c r="AR14" s="61"/>
      <c r="AS14" s="323"/>
      <c r="AT14" s="91"/>
      <c r="AU14" s="61"/>
      <c r="AV14" s="61"/>
      <c r="AW14" s="67"/>
      <c r="AX14" s="67"/>
      <c r="AY14" s="67"/>
      <c r="AZ14" s="67"/>
      <c r="BA14" s="67"/>
      <c r="BB14" s="67"/>
      <c r="BC14" s="67"/>
      <c r="BD14" s="67"/>
      <c r="BE14" s="67"/>
      <c r="BF14" s="67"/>
      <c r="BG14" s="67"/>
      <c r="BH14" s="67"/>
      <c r="BI14" s="67"/>
      <c r="BJ14" s="67"/>
      <c r="BK14" s="67"/>
      <c r="BL14" s="67"/>
      <c r="BM14" s="67"/>
      <c r="BN14" s="67"/>
      <c r="BO14" s="67"/>
      <c r="BP14" s="67"/>
      <c r="BQ14" s="67"/>
      <c r="BR14" s="67"/>
      <c r="BS14" s="67"/>
      <c r="BT14" s="67"/>
      <c r="BU14" s="67"/>
      <c r="BV14" s="67"/>
      <c r="BW14" s="67"/>
      <c r="BX14" s="67"/>
      <c r="BY14" s="67"/>
      <c r="BZ14" s="67"/>
      <c r="CA14" s="67"/>
      <c r="CB14" s="67"/>
      <c r="CC14" s="67"/>
      <c r="CD14" s="67"/>
      <c r="CE14" s="67"/>
      <c r="CF14" s="333"/>
    </row>
    <row r="15" spans="1:139" s="68" customFormat="1" ht="22.5">
      <c r="A15" s="100" t="s">
        <v>674</v>
      </c>
      <c r="B15" s="88"/>
      <c r="C15" s="86"/>
      <c r="D15" s="169"/>
      <c r="E15" s="170"/>
      <c r="F15" s="170"/>
      <c r="G15" s="170"/>
      <c r="H15" s="133"/>
      <c r="I15" s="133"/>
      <c r="J15" s="63"/>
      <c r="K15" s="133">
        <v>7</v>
      </c>
      <c r="L15" s="161">
        <f>SUM(Tabla1[[#This Row],[Columna37]:[Columna29]])</f>
        <v>7</v>
      </c>
      <c r="M15" s="179">
        <v>1</v>
      </c>
      <c r="N15" s="167">
        <v>24</v>
      </c>
      <c r="O15" s="167"/>
      <c r="P15" s="167"/>
      <c r="Q15" s="167">
        <v>5</v>
      </c>
      <c r="R15" s="167">
        <v>42</v>
      </c>
      <c r="S15" s="167">
        <v>0</v>
      </c>
      <c r="T15" s="167">
        <v>29</v>
      </c>
      <c r="U15" s="164">
        <f>SUM(Tabla1[[#This Row],[Columna32]:[Columna4]])</f>
        <v>101</v>
      </c>
      <c r="V15" s="168">
        <v>0</v>
      </c>
      <c r="W15" s="167">
        <v>21</v>
      </c>
      <c r="X15" s="167"/>
      <c r="Y15" s="167"/>
      <c r="Z15" s="167">
        <v>0</v>
      </c>
      <c r="AA15" s="167">
        <v>44</v>
      </c>
      <c r="AB15" s="167">
        <v>1</v>
      </c>
      <c r="AC15" s="167">
        <v>13</v>
      </c>
      <c r="AD15" s="164">
        <f>SUM(Tabla1[[#This Row],[Columna38]:[Columna6]])</f>
        <v>79</v>
      </c>
      <c r="AE15" s="168">
        <v>0</v>
      </c>
      <c r="AF15" s="167">
        <v>0</v>
      </c>
      <c r="AG15" s="167"/>
      <c r="AH15" s="167"/>
      <c r="AI15" s="167">
        <v>0</v>
      </c>
      <c r="AJ15" s="167">
        <v>0</v>
      </c>
      <c r="AK15" s="167">
        <v>0</v>
      </c>
      <c r="AL15" s="167">
        <v>0</v>
      </c>
      <c r="AM15" s="166">
        <f>SUM(Tabla1[[#This Row],[Columna39]:[Columna7]])</f>
        <v>0</v>
      </c>
      <c r="AN15" s="91"/>
      <c r="AO15" s="61"/>
      <c r="AP15" s="323"/>
      <c r="AQ15" s="91"/>
      <c r="AR15" s="61"/>
      <c r="AS15" s="323"/>
      <c r="AT15" s="91"/>
      <c r="AU15" s="61"/>
      <c r="AV15" s="61"/>
      <c r="AW15" s="67"/>
      <c r="AX15" s="67"/>
      <c r="AY15" s="67"/>
      <c r="AZ15" s="67"/>
      <c r="BA15" s="67"/>
      <c r="BB15" s="67"/>
      <c r="BC15" s="67"/>
      <c r="BD15" s="67"/>
      <c r="BE15" s="67"/>
      <c r="BF15" s="67"/>
      <c r="BG15" s="67"/>
      <c r="BH15" s="67"/>
      <c r="BI15" s="67"/>
      <c r="BJ15" s="67"/>
      <c r="BK15" s="67"/>
      <c r="BL15" s="67"/>
      <c r="BM15" s="67"/>
      <c r="BN15" s="67"/>
      <c r="BO15" s="67"/>
      <c r="BP15" s="67"/>
      <c r="BQ15" s="67"/>
      <c r="BR15" s="67"/>
      <c r="BS15" s="67"/>
      <c r="BT15" s="67"/>
      <c r="BU15" s="67"/>
      <c r="BV15" s="67"/>
      <c r="BW15" s="67"/>
      <c r="BX15" s="67"/>
      <c r="BY15" s="67"/>
      <c r="BZ15" s="67"/>
      <c r="CA15" s="67"/>
      <c r="CB15" s="67"/>
      <c r="CC15" s="67"/>
      <c r="CD15" s="67"/>
      <c r="CE15" s="67"/>
      <c r="CF15" s="333"/>
    </row>
    <row r="16" spans="1:139" s="68" customFormat="1" ht="22.5">
      <c r="A16" s="100" t="s">
        <v>675</v>
      </c>
      <c r="B16" s="88"/>
      <c r="C16" s="86"/>
      <c r="D16" s="169"/>
      <c r="E16" s="170"/>
      <c r="F16" s="170"/>
      <c r="G16" s="170"/>
      <c r="H16" s="133"/>
      <c r="I16" s="133"/>
      <c r="J16" s="133"/>
      <c r="K16" s="133"/>
      <c r="L16" s="161">
        <f>SUM(Tabla1[[#This Row],[Columna37]:[Columna29]])</f>
        <v>0</v>
      </c>
      <c r="M16" s="179">
        <v>6</v>
      </c>
      <c r="N16" s="167"/>
      <c r="O16" s="167"/>
      <c r="P16" s="167"/>
      <c r="Q16" s="167">
        <v>2</v>
      </c>
      <c r="R16" s="167">
        <v>0</v>
      </c>
      <c r="S16" s="167">
        <v>4</v>
      </c>
      <c r="T16" s="167"/>
      <c r="U16" s="164">
        <f>SUM(Tabla1[[#This Row],[Columna32]:[Columna4]])</f>
        <v>12</v>
      </c>
      <c r="V16" s="168">
        <v>7</v>
      </c>
      <c r="W16" s="167"/>
      <c r="X16" s="167"/>
      <c r="Y16" s="167"/>
      <c r="Z16" s="167">
        <v>3</v>
      </c>
      <c r="AA16" s="167">
        <v>0</v>
      </c>
      <c r="AB16" s="167">
        <v>2</v>
      </c>
      <c r="AC16" s="167"/>
      <c r="AD16" s="164">
        <f>SUM(Tabla1[[#This Row],[Columna38]:[Columna6]])</f>
        <v>12</v>
      </c>
      <c r="AE16" s="168">
        <v>0</v>
      </c>
      <c r="AF16" s="167"/>
      <c r="AG16" s="167"/>
      <c r="AH16" s="167"/>
      <c r="AI16" s="167">
        <v>0</v>
      </c>
      <c r="AJ16" s="167">
        <v>0</v>
      </c>
      <c r="AK16" s="167">
        <v>0</v>
      </c>
      <c r="AL16" s="167"/>
      <c r="AM16" s="166">
        <f>SUM(Tabla1[[#This Row],[Columna39]:[Columna7]])</f>
        <v>0</v>
      </c>
      <c r="AN16" s="91"/>
      <c r="AO16" s="61"/>
      <c r="AP16" s="323"/>
      <c r="AQ16" s="91"/>
      <c r="AR16" s="61"/>
      <c r="AS16" s="323"/>
      <c r="AT16" s="91"/>
      <c r="AU16" s="61"/>
      <c r="AV16" s="61"/>
      <c r="AW16" s="67"/>
      <c r="AX16" s="67"/>
      <c r="AY16" s="67"/>
      <c r="AZ16" s="67"/>
      <c r="BA16" s="67"/>
      <c r="BB16" s="67"/>
      <c r="BC16" s="67"/>
      <c r="BD16" s="67"/>
      <c r="BE16" s="67"/>
      <c r="BF16" s="67"/>
      <c r="BG16" s="67"/>
      <c r="BH16" s="67"/>
      <c r="BI16" s="67"/>
      <c r="BJ16" s="67"/>
      <c r="BK16" s="67"/>
      <c r="BL16" s="67"/>
      <c r="BM16" s="67"/>
      <c r="BN16" s="67"/>
      <c r="BO16" s="67"/>
      <c r="BP16" s="67"/>
      <c r="BQ16" s="67"/>
      <c r="BR16" s="67"/>
      <c r="BS16" s="67"/>
      <c r="BT16" s="67"/>
      <c r="BU16" s="67"/>
      <c r="BV16" s="67"/>
      <c r="BW16" s="67"/>
      <c r="BX16" s="67"/>
      <c r="BY16" s="67"/>
      <c r="BZ16" s="67"/>
      <c r="CA16" s="67"/>
      <c r="CB16" s="67"/>
      <c r="CC16" s="67"/>
      <c r="CD16" s="67"/>
      <c r="CE16" s="67"/>
      <c r="CF16" s="333"/>
    </row>
    <row r="17" spans="1:84" s="68" customFormat="1" ht="22.5">
      <c r="A17" s="81" t="s">
        <v>329</v>
      </c>
      <c r="B17" s="82" t="s">
        <v>331</v>
      </c>
      <c r="C17" s="83" t="s">
        <v>363</v>
      </c>
      <c r="D17" s="132"/>
      <c r="E17" s="133">
        <v>853</v>
      </c>
      <c r="F17" s="133"/>
      <c r="G17" s="133"/>
      <c r="H17" s="133">
        <v>5</v>
      </c>
      <c r="I17" s="63">
        <v>382</v>
      </c>
      <c r="J17" s="133">
        <v>35</v>
      </c>
      <c r="K17" s="133">
        <v>15</v>
      </c>
      <c r="L17" s="161">
        <f>SUM(Tabla1[[#This Row],[Columna37]:[Columna29]])</f>
        <v>1290</v>
      </c>
      <c r="M17" s="162"/>
      <c r="N17" s="167">
        <v>0</v>
      </c>
      <c r="O17" s="167"/>
      <c r="P17" s="167"/>
      <c r="Q17" s="167">
        <v>0</v>
      </c>
      <c r="R17" s="167">
        <v>0</v>
      </c>
      <c r="S17" s="167">
        <v>0</v>
      </c>
      <c r="T17" s="167">
        <v>0</v>
      </c>
      <c r="U17" s="164">
        <f>SUM(Tabla1[[#This Row],[Columna32]:[Columna4]])</f>
        <v>0</v>
      </c>
      <c r="V17" s="168"/>
      <c r="W17" s="167">
        <v>0</v>
      </c>
      <c r="X17" s="167"/>
      <c r="Y17" s="167"/>
      <c r="Z17" s="167">
        <v>0</v>
      </c>
      <c r="AA17" s="167">
        <v>0</v>
      </c>
      <c r="AB17" s="167">
        <v>0</v>
      </c>
      <c r="AC17" s="167">
        <v>0</v>
      </c>
      <c r="AD17" s="164">
        <f>SUM(Tabla1[[#This Row],[Columna38]:[Columna6]])</f>
        <v>0</v>
      </c>
      <c r="AE17" s="168"/>
      <c r="AF17" s="167">
        <v>842</v>
      </c>
      <c r="AG17" s="167"/>
      <c r="AH17" s="167"/>
      <c r="AI17" s="167">
        <v>180</v>
      </c>
      <c r="AJ17" s="167">
        <v>1702</v>
      </c>
      <c r="AK17" s="167">
        <v>97</v>
      </c>
      <c r="AL17" s="167">
        <v>1106</v>
      </c>
      <c r="AM17" s="166">
        <f>SUM(Tabla1[[#This Row],[Columna39]:[Columna7]])</f>
        <v>3927</v>
      </c>
      <c r="AN17" s="324"/>
      <c r="AO17" s="62"/>
      <c r="AP17" s="325"/>
      <c r="AQ17" s="324"/>
      <c r="AR17" s="62"/>
      <c r="AS17" s="325"/>
      <c r="AT17" s="324"/>
      <c r="AU17" s="62"/>
      <c r="AV17" s="62"/>
      <c r="AW17" s="67"/>
      <c r="AX17" s="67"/>
      <c r="AY17" s="67"/>
      <c r="AZ17" s="67"/>
      <c r="BA17" s="67"/>
      <c r="BB17" s="67"/>
      <c r="BC17" s="67"/>
      <c r="BD17" s="67"/>
      <c r="BE17" s="67"/>
      <c r="BF17" s="67"/>
      <c r="BG17" s="67"/>
      <c r="BH17" s="67"/>
      <c r="BI17" s="67"/>
      <c r="BJ17" s="67"/>
      <c r="BK17" s="67"/>
      <c r="BL17" s="67"/>
      <c r="BM17" s="67"/>
      <c r="BN17" s="67"/>
      <c r="BO17" s="67"/>
      <c r="BP17" s="67"/>
      <c r="BQ17" s="67"/>
      <c r="BR17" s="67"/>
      <c r="BS17" s="67"/>
      <c r="BT17" s="67"/>
      <c r="BU17" s="67"/>
      <c r="BV17" s="67"/>
      <c r="BW17" s="67"/>
      <c r="BX17" s="67"/>
      <c r="BY17" s="67"/>
      <c r="BZ17" s="67"/>
      <c r="CA17" s="67"/>
      <c r="CB17" s="67"/>
      <c r="CC17" s="67"/>
      <c r="CD17" s="67"/>
      <c r="CE17" s="67"/>
      <c r="CF17" s="333"/>
    </row>
    <row r="18" spans="1:84" s="68" customFormat="1" ht="33.75">
      <c r="A18" s="81" t="s">
        <v>332</v>
      </c>
      <c r="B18" s="82" t="s">
        <v>333</v>
      </c>
      <c r="C18" s="83" t="s">
        <v>364</v>
      </c>
      <c r="D18" s="132"/>
      <c r="E18" s="133">
        <v>54</v>
      </c>
      <c r="F18" s="133"/>
      <c r="G18" s="133"/>
      <c r="H18" s="133">
        <v>7</v>
      </c>
      <c r="I18" s="163">
        <v>40</v>
      </c>
      <c r="J18" s="133">
        <v>2</v>
      </c>
      <c r="K18" s="133">
        <v>145</v>
      </c>
      <c r="L18" s="161">
        <f>SUM(Tabla1[[#This Row],[Columna37]:[Columna29]])</f>
        <v>248</v>
      </c>
      <c r="M18" s="162"/>
      <c r="N18" s="167">
        <v>25</v>
      </c>
      <c r="O18" s="167"/>
      <c r="P18" s="167"/>
      <c r="Q18" s="167">
        <v>8</v>
      </c>
      <c r="R18" s="167">
        <v>39</v>
      </c>
      <c r="S18" s="167">
        <v>1</v>
      </c>
      <c r="T18" s="167">
        <v>26</v>
      </c>
      <c r="U18" s="164">
        <f>SUM(Tabla1[[#This Row],[Columna32]:[Columna4]])</f>
        <v>99</v>
      </c>
      <c r="V18" s="168"/>
      <c r="W18" s="167">
        <v>21</v>
      </c>
      <c r="X18" s="167"/>
      <c r="Y18" s="167"/>
      <c r="Z18" s="167">
        <v>7</v>
      </c>
      <c r="AA18" s="167">
        <v>44</v>
      </c>
      <c r="AB18" s="167">
        <v>1</v>
      </c>
      <c r="AC18" s="167">
        <v>29</v>
      </c>
      <c r="AD18" s="164">
        <f>SUM(Tabla1[[#This Row],[Columna38]:[Columna6]])</f>
        <v>102</v>
      </c>
      <c r="AE18" s="168"/>
      <c r="AF18" s="167">
        <v>25</v>
      </c>
      <c r="AG18" s="167"/>
      <c r="AH18" s="167"/>
      <c r="AI18" s="167">
        <v>8</v>
      </c>
      <c r="AJ18" s="167">
        <v>44</v>
      </c>
      <c r="AK18" s="167">
        <v>2</v>
      </c>
      <c r="AL18" s="167">
        <v>29</v>
      </c>
      <c r="AM18" s="166">
        <f>SUM(Tabla1[[#This Row],[Columna39]:[Columna7]])</f>
        <v>108</v>
      </c>
      <c r="AN18" s="91" t="s">
        <v>9</v>
      </c>
      <c r="AO18" s="61" t="s">
        <v>9</v>
      </c>
      <c r="AP18" s="323" t="s">
        <v>9</v>
      </c>
      <c r="AQ18" s="91"/>
      <c r="AR18" s="61"/>
      <c r="AS18" s="323" t="s">
        <v>9</v>
      </c>
      <c r="AT18" s="91"/>
      <c r="AU18" s="61"/>
      <c r="AV18" s="61"/>
      <c r="AW18" s="67"/>
      <c r="AX18" s="67"/>
      <c r="AY18" s="67"/>
      <c r="AZ18" s="67"/>
      <c r="BA18" s="67"/>
      <c r="BB18" s="67"/>
      <c r="BC18" s="67"/>
      <c r="BD18" s="67"/>
      <c r="BE18" s="67"/>
      <c r="BF18" s="67"/>
      <c r="BG18" s="67"/>
      <c r="BH18" s="67"/>
      <c r="BI18" s="67"/>
      <c r="BJ18" s="67"/>
      <c r="BK18" s="67"/>
      <c r="BL18" s="67"/>
      <c r="BM18" s="67"/>
      <c r="BN18" s="67"/>
      <c r="BO18" s="67"/>
      <c r="BP18" s="67"/>
      <c r="BQ18" s="67"/>
      <c r="BR18" s="67"/>
      <c r="BS18" s="67"/>
      <c r="BT18" s="67"/>
      <c r="BU18" s="67"/>
      <c r="BV18" s="67"/>
      <c r="BW18" s="67"/>
      <c r="BX18" s="67"/>
      <c r="BY18" s="67"/>
      <c r="BZ18" s="67"/>
      <c r="CA18" s="67"/>
      <c r="CB18" s="67"/>
      <c r="CC18" s="67"/>
      <c r="CD18" s="67"/>
      <c r="CE18" s="67"/>
      <c r="CF18" s="333"/>
    </row>
    <row r="19" spans="1:84" s="68" customFormat="1" ht="33.75">
      <c r="A19" s="81" t="s">
        <v>334</v>
      </c>
      <c r="B19" s="82" t="s">
        <v>335</v>
      </c>
      <c r="C19" s="83" t="s">
        <v>365</v>
      </c>
      <c r="D19" s="132"/>
      <c r="E19" s="133">
        <v>326</v>
      </c>
      <c r="F19" s="133"/>
      <c r="G19" s="133"/>
      <c r="H19" s="133"/>
      <c r="I19" s="163">
        <v>267</v>
      </c>
      <c r="J19" s="133">
        <v>56</v>
      </c>
      <c r="K19" s="133">
        <v>72</v>
      </c>
      <c r="L19" s="161">
        <f>SUM(Tabla1[[#This Row],[Columna37]:[Columna29]])</f>
        <v>721</v>
      </c>
      <c r="M19" s="162"/>
      <c r="N19" s="167">
        <v>118</v>
      </c>
      <c r="O19" s="167"/>
      <c r="P19" s="167"/>
      <c r="Q19" s="167">
        <v>250</v>
      </c>
      <c r="R19" s="167">
        <v>310</v>
      </c>
      <c r="S19" s="167">
        <v>79</v>
      </c>
      <c r="T19" s="167">
        <v>510</v>
      </c>
      <c r="U19" s="164">
        <f>SUM(Tabla1[[#This Row],[Columna32]:[Columna4]])</f>
        <v>1267</v>
      </c>
      <c r="V19" s="168"/>
      <c r="W19" s="167">
        <v>70</v>
      </c>
      <c r="X19" s="167"/>
      <c r="Y19" s="167"/>
      <c r="Z19" s="167">
        <v>294</v>
      </c>
      <c r="AA19" s="167">
        <v>309</v>
      </c>
      <c r="AB19" s="167">
        <v>140</v>
      </c>
      <c r="AC19" s="167">
        <v>330</v>
      </c>
      <c r="AD19" s="164">
        <f>SUM(Tabla1[[#This Row],[Columna38]:[Columna6]])</f>
        <v>1143</v>
      </c>
      <c r="AE19" s="168"/>
      <c r="AF19" s="167">
        <v>205</v>
      </c>
      <c r="AG19" s="167"/>
      <c r="AH19" s="167"/>
      <c r="AI19" s="167">
        <v>514</v>
      </c>
      <c r="AJ19" s="167">
        <v>402</v>
      </c>
      <c r="AK19" s="167">
        <v>140</v>
      </c>
      <c r="AL19" s="167">
        <v>590</v>
      </c>
      <c r="AM19" s="166">
        <f>SUM(Tabla1[[#This Row],[Columna39]:[Columna7]])</f>
        <v>1851</v>
      </c>
      <c r="AN19" s="91"/>
      <c r="AO19" s="61"/>
      <c r="AP19" s="323"/>
      <c r="AQ19" s="91"/>
      <c r="AR19" s="61"/>
      <c r="AS19" s="323"/>
      <c r="AT19" s="91"/>
      <c r="AU19" s="61"/>
      <c r="AV19" s="61"/>
      <c r="AW19" s="67"/>
      <c r="AX19" s="67"/>
      <c r="AY19" s="67"/>
      <c r="AZ19" s="67"/>
      <c r="BA19" s="67"/>
      <c r="BB19" s="67"/>
      <c r="BC19" s="67"/>
      <c r="BD19" s="67"/>
      <c r="BE19" s="67"/>
      <c r="BF19" s="67"/>
      <c r="BG19" s="67"/>
      <c r="BH19" s="67"/>
      <c r="BI19" s="67"/>
      <c r="BJ19" s="67"/>
      <c r="BK19" s="67"/>
      <c r="BL19" s="67"/>
      <c r="BM19" s="67"/>
      <c r="BN19" s="67"/>
      <c r="BO19" s="67"/>
      <c r="BP19" s="67"/>
      <c r="BQ19" s="67"/>
      <c r="BR19" s="67"/>
      <c r="BS19" s="67"/>
      <c r="BT19" s="67"/>
      <c r="BU19" s="67"/>
      <c r="BV19" s="67"/>
      <c r="BW19" s="67"/>
      <c r="BX19" s="67"/>
      <c r="BY19" s="67"/>
      <c r="BZ19" s="67"/>
      <c r="CA19" s="67"/>
      <c r="CB19" s="67"/>
      <c r="CC19" s="67"/>
      <c r="CD19" s="67"/>
      <c r="CE19" s="67"/>
      <c r="CF19" s="333"/>
    </row>
    <row r="20" spans="1:84" s="68" customFormat="1" ht="45">
      <c r="A20" s="81" t="s">
        <v>336</v>
      </c>
      <c r="B20" s="82" t="s">
        <v>337</v>
      </c>
      <c r="C20" s="83" t="s">
        <v>366</v>
      </c>
      <c r="D20" s="132"/>
      <c r="E20" s="163">
        <v>4577</v>
      </c>
      <c r="F20" s="133">
        <v>1</v>
      </c>
      <c r="G20" s="133"/>
      <c r="H20" s="133">
        <v>283</v>
      </c>
      <c r="I20" s="163">
        <v>216</v>
      </c>
      <c r="J20" s="133">
        <v>65</v>
      </c>
      <c r="K20" s="133">
        <v>6500</v>
      </c>
      <c r="L20" s="161">
        <f>SUM(Tabla1[[#This Row],[Columna37]:[Columna29]])</f>
        <v>11642</v>
      </c>
      <c r="M20" s="162"/>
      <c r="N20" s="167">
        <v>195</v>
      </c>
      <c r="O20" s="167"/>
      <c r="P20" s="167"/>
      <c r="Q20" s="167">
        <v>191</v>
      </c>
      <c r="R20" s="167">
        <v>266</v>
      </c>
      <c r="S20" s="167">
        <v>63</v>
      </c>
      <c r="T20" s="167">
        <v>270</v>
      </c>
      <c r="U20" s="164">
        <f>SUM(Tabla1[[#This Row],[Columna32]:[Columna4]])</f>
        <v>985</v>
      </c>
      <c r="V20" s="168"/>
      <c r="W20" s="167">
        <v>151</v>
      </c>
      <c r="X20" s="167"/>
      <c r="Y20" s="167"/>
      <c r="Z20" s="167">
        <v>213</v>
      </c>
      <c r="AA20" s="167">
        <v>209</v>
      </c>
      <c r="AB20" s="167">
        <v>80</v>
      </c>
      <c r="AC20" s="167">
        <v>265</v>
      </c>
      <c r="AD20" s="164">
        <f>SUM(Tabla1[[#This Row],[Columna38]:[Columna6]])</f>
        <v>918</v>
      </c>
      <c r="AE20" s="168"/>
      <c r="AF20" s="167">
        <v>234</v>
      </c>
      <c r="AG20" s="167"/>
      <c r="AH20" s="167"/>
      <c r="AI20" s="167">
        <v>398</v>
      </c>
      <c r="AJ20" s="167">
        <v>213</v>
      </c>
      <c r="AK20" s="167">
        <v>84</v>
      </c>
      <c r="AL20" s="167">
        <v>354</v>
      </c>
      <c r="AM20" s="166">
        <f>SUM(Tabla1[[#This Row],[Columna39]:[Columna7]])</f>
        <v>1283</v>
      </c>
      <c r="AN20" s="91"/>
      <c r="AO20" s="61"/>
      <c r="AP20" s="323"/>
      <c r="AQ20" s="91"/>
      <c r="AR20" s="61"/>
      <c r="AS20" s="323"/>
      <c r="AT20" s="91"/>
      <c r="AU20" s="61"/>
      <c r="AV20" s="61"/>
      <c r="AW20" s="67"/>
      <c r="AX20" s="67"/>
      <c r="AY20" s="67"/>
      <c r="AZ20" s="67"/>
      <c r="BA20" s="67"/>
      <c r="BB20" s="67"/>
      <c r="BC20" s="67"/>
      <c r="BD20" s="67"/>
      <c r="BE20" s="67"/>
      <c r="BF20" s="67"/>
      <c r="BG20" s="67"/>
      <c r="BH20" s="67"/>
      <c r="BI20" s="67"/>
      <c r="BJ20" s="67"/>
      <c r="BK20" s="67"/>
      <c r="BL20" s="67"/>
      <c r="BM20" s="67"/>
      <c r="BN20" s="67"/>
      <c r="BO20" s="67"/>
      <c r="BP20" s="67"/>
      <c r="BQ20" s="67"/>
      <c r="BR20" s="67"/>
      <c r="BS20" s="67"/>
      <c r="BT20" s="67"/>
      <c r="BU20" s="67"/>
      <c r="BV20" s="67"/>
      <c r="BW20" s="67"/>
      <c r="BX20" s="67"/>
      <c r="BY20" s="67"/>
      <c r="BZ20" s="67"/>
      <c r="CA20" s="67"/>
      <c r="CB20" s="67"/>
      <c r="CC20" s="67"/>
      <c r="CD20" s="67"/>
      <c r="CE20" s="67"/>
      <c r="CF20" s="333"/>
    </row>
    <row r="21" spans="1:84" s="85" customFormat="1" ht="67.5">
      <c r="A21" s="81" t="s">
        <v>338</v>
      </c>
      <c r="B21" s="82" t="s">
        <v>339</v>
      </c>
      <c r="C21" s="83" t="s">
        <v>367</v>
      </c>
      <c r="D21" s="132"/>
      <c r="E21" s="163">
        <v>29125</v>
      </c>
      <c r="F21" s="133"/>
      <c r="G21" s="133"/>
      <c r="H21" s="133">
        <v>4142</v>
      </c>
      <c r="I21" s="163">
        <v>10728</v>
      </c>
      <c r="J21" s="133">
        <v>1277</v>
      </c>
      <c r="K21" s="133"/>
      <c r="L21" s="161">
        <f>SUM(Tabla1[[#This Row],[Columna37]:[Columna29]])</f>
        <v>45272</v>
      </c>
      <c r="M21" s="179">
        <v>3000</v>
      </c>
      <c r="N21" s="167">
        <v>9989</v>
      </c>
      <c r="O21" s="167"/>
      <c r="P21" s="167"/>
      <c r="Q21" s="167">
        <v>3717</v>
      </c>
      <c r="R21" s="167">
        <v>7571</v>
      </c>
      <c r="S21" s="167">
        <v>1954</v>
      </c>
      <c r="T21" s="167">
        <v>19535</v>
      </c>
      <c r="U21" s="164">
        <f>SUM(Tabla1[[#This Row],[Columna32]:[Columna4]])</f>
        <v>45766</v>
      </c>
      <c r="V21" s="168">
        <v>3000</v>
      </c>
      <c r="W21" s="167">
        <v>5373</v>
      </c>
      <c r="X21" s="167"/>
      <c r="Y21" s="167"/>
      <c r="Z21" s="167">
        <v>3052</v>
      </c>
      <c r="AA21" s="167">
        <v>18629</v>
      </c>
      <c r="AB21" s="167">
        <v>62</v>
      </c>
      <c r="AC21" s="167">
        <v>10400</v>
      </c>
      <c r="AD21" s="164">
        <f>SUM(Tabla1[[#This Row],[Columna38]:[Columna6]])</f>
        <v>40516</v>
      </c>
      <c r="AE21" s="168">
        <v>3000</v>
      </c>
      <c r="AF21" s="167">
        <v>8615</v>
      </c>
      <c r="AG21" s="167"/>
      <c r="AH21" s="167"/>
      <c r="AI21" s="167">
        <v>6778</v>
      </c>
      <c r="AJ21" s="167">
        <v>15552</v>
      </c>
      <c r="AK21" s="167">
        <v>252</v>
      </c>
      <c r="AL21" s="167">
        <v>16933</v>
      </c>
      <c r="AM21" s="166">
        <f>SUM(Tabla1[[#This Row],[Columna39]:[Columna7]])</f>
        <v>51130</v>
      </c>
      <c r="AN21" s="326"/>
      <c r="AO21" s="80"/>
      <c r="AP21" s="327"/>
      <c r="AQ21" s="326"/>
      <c r="AR21" s="80"/>
      <c r="AS21" s="327"/>
      <c r="AT21" s="326"/>
      <c r="AU21" s="80"/>
      <c r="AV21" s="80"/>
      <c r="AW21" s="84"/>
      <c r="AX21" s="84"/>
      <c r="AY21" s="84"/>
      <c r="AZ21" s="84"/>
      <c r="BA21" s="84"/>
      <c r="BB21" s="84"/>
      <c r="BC21" s="84"/>
      <c r="BD21" s="84"/>
      <c r="BE21" s="84"/>
      <c r="BF21" s="84"/>
      <c r="BG21" s="84"/>
      <c r="BH21" s="84"/>
      <c r="BI21" s="84"/>
      <c r="BJ21" s="84"/>
      <c r="BK21" s="84"/>
      <c r="BL21" s="84"/>
      <c r="BM21" s="84"/>
      <c r="BN21" s="84"/>
      <c r="BO21" s="84"/>
      <c r="BP21" s="84"/>
      <c r="BQ21" s="84"/>
      <c r="BR21" s="84"/>
      <c r="BS21" s="84"/>
      <c r="BT21" s="84"/>
      <c r="BU21" s="84"/>
      <c r="BV21" s="84"/>
      <c r="BW21" s="84"/>
      <c r="BX21" s="84"/>
      <c r="BY21" s="84"/>
      <c r="BZ21" s="84"/>
      <c r="CA21" s="84"/>
      <c r="CB21" s="84"/>
      <c r="CC21" s="84"/>
      <c r="CD21" s="84"/>
      <c r="CE21" s="84"/>
      <c r="CF21" s="334"/>
    </row>
    <row r="22" spans="1:84" s="68" customFormat="1" ht="22.5">
      <c r="A22" s="81" t="s">
        <v>340</v>
      </c>
      <c r="B22" s="82" t="s">
        <v>341</v>
      </c>
      <c r="C22" s="83" t="s">
        <v>368</v>
      </c>
      <c r="D22" s="132">
        <v>6049</v>
      </c>
      <c r="E22" s="163">
        <v>30517</v>
      </c>
      <c r="F22" s="133">
        <v>825</v>
      </c>
      <c r="G22" s="133">
        <v>916</v>
      </c>
      <c r="H22" s="133">
        <v>12415</v>
      </c>
      <c r="I22" s="163">
        <v>48072</v>
      </c>
      <c r="J22" s="133">
        <v>3825</v>
      </c>
      <c r="K22" s="133">
        <v>6132</v>
      </c>
      <c r="L22" s="161">
        <f>SUM(Tabla1[[#This Row],[Columna37]:[Columna29]])</f>
        <v>108751</v>
      </c>
      <c r="M22" s="179">
        <v>950</v>
      </c>
      <c r="N22" s="167">
        <v>22064</v>
      </c>
      <c r="O22" s="167">
        <v>2000</v>
      </c>
      <c r="P22" s="167">
        <v>3501</v>
      </c>
      <c r="Q22" s="167">
        <v>10897</v>
      </c>
      <c r="R22" s="167">
        <v>31438</v>
      </c>
      <c r="S22" s="167">
        <v>4407</v>
      </c>
      <c r="T22" s="167">
        <v>30452</v>
      </c>
      <c r="U22" s="164">
        <f>SUM(Tabla1[[#This Row],[Columna32]:[Columna4]])</f>
        <v>105709</v>
      </c>
      <c r="V22" s="168">
        <v>2000</v>
      </c>
      <c r="W22" s="167">
        <v>14322</v>
      </c>
      <c r="X22" s="167">
        <v>3500</v>
      </c>
      <c r="Y22" s="167">
        <v>3293</v>
      </c>
      <c r="Z22" s="167">
        <v>10578</v>
      </c>
      <c r="AA22" s="167">
        <v>27519</v>
      </c>
      <c r="AB22" s="167">
        <v>3930</v>
      </c>
      <c r="AC22" s="167">
        <v>25288</v>
      </c>
      <c r="AD22" s="164">
        <f>SUM(Tabla1[[#This Row],[Columna38]:[Columna6]])</f>
        <v>90430</v>
      </c>
      <c r="AE22" s="168">
        <v>5500</v>
      </c>
      <c r="AF22" s="167">
        <v>19385</v>
      </c>
      <c r="AG22" s="167">
        <v>3780</v>
      </c>
      <c r="AH22" s="167">
        <v>3700</v>
      </c>
      <c r="AI22" s="167">
        <v>10671</v>
      </c>
      <c r="AJ22" s="167">
        <v>33031</v>
      </c>
      <c r="AK22" s="167">
        <v>5404</v>
      </c>
      <c r="AL22" s="167">
        <v>35476</v>
      </c>
      <c r="AM22" s="166">
        <f>SUM(Tabla1[[#This Row],[Columna39]:[Columna7]])</f>
        <v>116947</v>
      </c>
      <c r="AN22" s="91"/>
      <c r="AO22" s="61"/>
      <c r="AP22" s="323"/>
      <c r="AQ22" s="91"/>
      <c r="AR22" s="61"/>
      <c r="AS22" s="323"/>
      <c r="AT22" s="91"/>
      <c r="AU22" s="61"/>
      <c r="AV22" s="61"/>
      <c r="AW22" s="67"/>
      <c r="AX22" s="67"/>
      <c r="AY22" s="67"/>
      <c r="AZ22" s="67"/>
      <c r="BA22" s="67"/>
      <c r="BB22" s="67"/>
      <c r="BC22" s="67"/>
      <c r="BD22" s="67"/>
      <c r="BE22" s="67"/>
      <c r="BF22" s="67"/>
      <c r="BG22" s="67"/>
      <c r="BH22" s="67"/>
      <c r="BI22" s="67"/>
      <c r="BJ22" s="67"/>
      <c r="BK22" s="67"/>
      <c r="BL22" s="67"/>
      <c r="BM22" s="67"/>
      <c r="BN22" s="67"/>
      <c r="BO22" s="67"/>
      <c r="BP22" s="67"/>
      <c r="BQ22" s="67"/>
      <c r="BR22" s="67"/>
      <c r="BS22" s="67"/>
      <c r="BT22" s="67"/>
      <c r="BU22" s="67"/>
      <c r="BV22" s="67"/>
      <c r="BW22" s="67"/>
      <c r="BX22" s="67"/>
      <c r="BY22" s="67"/>
      <c r="BZ22" s="67"/>
      <c r="CA22" s="67"/>
      <c r="CB22" s="67"/>
      <c r="CC22" s="67"/>
      <c r="CD22" s="67"/>
      <c r="CE22" s="67"/>
      <c r="CF22" s="333"/>
    </row>
    <row r="23" spans="1:84" s="68" customFormat="1" ht="33.75">
      <c r="A23" s="81" t="s">
        <v>342</v>
      </c>
      <c r="B23" s="82" t="s">
        <v>343</v>
      </c>
      <c r="C23" s="83" t="s">
        <v>369</v>
      </c>
      <c r="D23" s="132"/>
      <c r="E23" s="163">
        <v>15122</v>
      </c>
      <c r="F23" s="133"/>
      <c r="G23" s="133"/>
      <c r="H23" s="133">
        <v>5517</v>
      </c>
      <c r="I23" s="163">
        <v>15753</v>
      </c>
      <c r="J23" s="133">
        <v>1884</v>
      </c>
      <c r="K23" s="133">
        <v>3534</v>
      </c>
      <c r="L23" s="161">
        <f>SUM(Tabla1[[#This Row],[Columna37]:[Columna29]])</f>
        <v>41810</v>
      </c>
      <c r="M23" s="162"/>
      <c r="N23" s="167">
        <v>9989</v>
      </c>
      <c r="O23" s="167"/>
      <c r="P23" s="167"/>
      <c r="Q23" s="167">
        <v>5002</v>
      </c>
      <c r="R23" s="167">
        <v>14149</v>
      </c>
      <c r="S23" s="167">
        <v>2069</v>
      </c>
      <c r="T23" s="167">
        <v>13123</v>
      </c>
      <c r="U23" s="164">
        <f>SUM(Tabla1[[#This Row],[Columna32]:[Columna4]])</f>
        <v>44332</v>
      </c>
      <c r="V23" s="168"/>
      <c r="W23" s="167">
        <v>6765</v>
      </c>
      <c r="X23" s="167"/>
      <c r="Y23" s="167"/>
      <c r="Z23" s="167">
        <v>4622</v>
      </c>
      <c r="AA23" s="167">
        <v>13834</v>
      </c>
      <c r="AB23" s="167">
        <v>2097</v>
      </c>
      <c r="AC23" s="167">
        <v>13701</v>
      </c>
      <c r="AD23" s="164">
        <f>SUM(Tabla1[[#This Row],[Columna38]:[Columna6]])</f>
        <v>41019</v>
      </c>
      <c r="AE23" s="168"/>
      <c r="AF23" s="167">
        <v>8615</v>
      </c>
      <c r="AG23" s="167"/>
      <c r="AH23" s="167"/>
      <c r="AI23" s="167">
        <v>6778</v>
      </c>
      <c r="AJ23" s="167">
        <v>16631</v>
      </c>
      <c r="AK23" s="167">
        <v>2549</v>
      </c>
      <c r="AL23" s="167">
        <v>16933</v>
      </c>
      <c r="AM23" s="166">
        <f>SUM(Tabla1[[#This Row],[Columna39]:[Columna7]])</f>
        <v>51506</v>
      </c>
      <c r="AN23" s="91"/>
      <c r="AO23" s="61"/>
      <c r="AP23" s="323"/>
      <c r="AQ23" s="91"/>
      <c r="AR23" s="61"/>
      <c r="AS23" s="323"/>
      <c r="AT23" s="91"/>
      <c r="AU23" s="61"/>
      <c r="AV23" s="61"/>
      <c r="AW23" s="67"/>
      <c r="AX23" s="67"/>
      <c r="AY23" s="67"/>
      <c r="AZ23" s="67"/>
      <c r="BA23" s="67"/>
      <c r="BB23" s="67"/>
      <c r="BC23" s="67"/>
      <c r="BD23" s="67"/>
      <c r="BE23" s="67"/>
      <c r="BF23" s="67"/>
      <c r="BG23" s="67"/>
      <c r="BH23" s="67"/>
      <c r="BI23" s="67"/>
      <c r="BJ23" s="67"/>
      <c r="BK23" s="67"/>
      <c r="BL23" s="67"/>
      <c r="BM23" s="67"/>
      <c r="BN23" s="67"/>
      <c r="BO23" s="67"/>
      <c r="BP23" s="67"/>
      <c r="BQ23" s="67"/>
      <c r="BR23" s="67"/>
      <c r="BS23" s="67"/>
      <c r="BT23" s="67"/>
      <c r="BU23" s="67"/>
      <c r="BV23" s="67"/>
      <c r="BW23" s="67"/>
      <c r="BX23" s="67"/>
      <c r="BY23" s="67"/>
      <c r="BZ23" s="67"/>
      <c r="CA23" s="67"/>
      <c r="CB23" s="67"/>
      <c r="CC23" s="67"/>
      <c r="CD23" s="67"/>
      <c r="CE23" s="67"/>
      <c r="CF23" s="333"/>
    </row>
    <row r="24" spans="1:84" s="68" customFormat="1" ht="33.75">
      <c r="A24" s="81" t="s">
        <v>344</v>
      </c>
      <c r="B24" s="82" t="s">
        <v>345</v>
      </c>
      <c r="C24" s="83" t="s">
        <v>370</v>
      </c>
      <c r="D24" s="132">
        <v>217500</v>
      </c>
      <c r="E24" s="63">
        <v>25274</v>
      </c>
      <c r="F24" s="133"/>
      <c r="G24" s="133"/>
      <c r="H24" s="133">
        <v>4647</v>
      </c>
      <c r="I24" s="63">
        <v>8100</v>
      </c>
      <c r="J24" s="133">
        <v>2937</v>
      </c>
      <c r="K24" s="133">
        <v>5000</v>
      </c>
      <c r="L24" s="161">
        <f>SUM(Tabla1[[#This Row],[Columna37]:[Columna29]])</f>
        <v>263458</v>
      </c>
      <c r="M24" s="179">
        <v>950</v>
      </c>
      <c r="N24" s="167">
        <v>9989</v>
      </c>
      <c r="O24" s="167"/>
      <c r="P24" s="167"/>
      <c r="Q24" s="167">
        <v>2228</v>
      </c>
      <c r="R24" s="167">
        <v>34928</v>
      </c>
      <c r="S24" s="167">
        <v>1244</v>
      </c>
      <c r="T24" s="167">
        <v>11323</v>
      </c>
      <c r="U24" s="164">
        <f>SUM(Tabla1[[#This Row],[Columna32]:[Columna4]])</f>
        <v>60662</v>
      </c>
      <c r="V24" s="168">
        <v>2000</v>
      </c>
      <c r="W24" s="167">
        <v>3817</v>
      </c>
      <c r="X24" s="167"/>
      <c r="Y24" s="167"/>
      <c r="Z24" s="167">
        <v>2673</v>
      </c>
      <c r="AA24" s="167">
        <v>21161</v>
      </c>
      <c r="AB24" s="167">
        <v>1508</v>
      </c>
      <c r="AC24" s="167">
        <v>11512</v>
      </c>
      <c r="AD24" s="164">
        <f>SUM(Tabla1[[#This Row],[Columna38]:[Columna6]])</f>
        <v>42671</v>
      </c>
      <c r="AE24" s="168">
        <v>10800</v>
      </c>
      <c r="AF24" s="167">
        <v>13663</v>
      </c>
      <c r="AG24" s="167"/>
      <c r="AH24" s="167"/>
      <c r="AI24" s="167">
        <v>6834</v>
      </c>
      <c r="AJ24" s="167">
        <v>22156</v>
      </c>
      <c r="AK24" s="167">
        <v>3601</v>
      </c>
      <c r="AL24" s="167">
        <v>28218</v>
      </c>
      <c r="AM24" s="166">
        <f>SUM(Tabla1[[#This Row],[Columna39]:[Columna7]])</f>
        <v>85272</v>
      </c>
      <c r="AN24" s="328"/>
      <c r="AO24" s="63"/>
      <c r="AP24" s="329"/>
      <c r="AQ24" s="328"/>
      <c r="AR24" s="63"/>
      <c r="AS24" s="329"/>
      <c r="AT24" s="328"/>
      <c r="AU24" s="63"/>
      <c r="AV24" s="63"/>
      <c r="AW24" s="67"/>
      <c r="AX24" s="67"/>
      <c r="AY24" s="67"/>
      <c r="AZ24" s="67"/>
      <c r="BA24" s="67"/>
      <c r="BB24" s="67"/>
      <c r="BC24" s="67"/>
      <c r="BD24" s="67"/>
      <c r="BE24" s="67"/>
      <c r="BF24" s="67"/>
      <c r="BG24" s="67"/>
      <c r="BH24" s="67"/>
      <c r="BI24" s="67"/>
      <c r="BJ24" s="67"/>
      <c r="BK24" s="67"/>
      <c r="BL24" s="67"/>
      <c r="BM24" s="67"/>
      <c r="BN24" s="67"/>
      <c r="BO24" s="67"/>
      <c r="BP24" s="67"/>
      <c r="BQ24" s="67"/>
      <c r="BR24" s="67"/>
      <c r="BS24" s="67"/>
      <c r="BT24" s="67"/>
      <c r="BU24" s="67"/>
      <c r="BV24" s="67"/>
      <c r="BW24" s="67"/>
      <c r="BX24" s="67"/>
      <c r="BY24" s="67"/>
      <c r="BZ24" s="67"/>
      <c r="CA24" s="67"/>
      <c r="CB24" s="67"/>
      <c r="CC24" s="67"/>
      <c r="CD24" s="67"/>
      <c r="CE24" s="67"/>
      <c r="CF24" s="333"/>
    </row>
    <row r="25" spans="1:84" s="68" customFormat="1" ht="22.5">
      <c r="A25" s="100" t="s">
        <v>676</v>
      </c>
      <c r="B25" s="88"/>
      <c r="C25" s="86"/>
      <c r="D25" s="132"/>
      <c r="E25" s="170"/>
      <c r="F25" s="170"/>
      <c r="G25" s="170"/>
      <c r="H25" s="133"/>
      <c r="I25" s="133"/>
      <c r="J25" s="133">
        <v>0</v>
      </c>
      <c r="K25" s="133">
        <v>44</v>
      </c>
      <c r="L25" s="161">
        <f>SUM(Tabla1[[#This Row],[Columna37]:[Columna29]])</f>
        <v>44</v>
      </c>
      <c r="M25" s="179">
        <v>4</v>
      </c>
      <c r="N25" s="167">
        <v>95</v>
      </c>
      <c r="O25" s="167"/>
      <c r="P25" s="167"/>
      <c r="Q25" s="167">
        <v>67</v>
      </c>
      <c r="R25" s="167">
        <v>88</v>
      </c>
      <c r="S25" s="167">
        <v>70</v>
      </c>
      <c r="T25" s="167">
        <v>42</v>
      </c>
      <c r="U25" s="164">
        <f>SUM(Tabla1[[#This Row],[Columna32]:[Columna4]])</f>
        <v>366</v>
      </c>
      <c r="V25" s="168">
        <v>0</v>
      </c>
      <c r="W25" s="167">
        <v>8</v>
      </c>
      <c r="X25" s="167"/>
      <c r="Y25" s="167"/>
      <c r="Z25" s="167">
        <v>7</v>
      </c>
      <c r="AA25" s="167">
        <v>16</v>
      </c>
      <c r="AB25" s="167">
        <v>24</v>
      </c>
      <c r="AC25" s="167">
        <v>9</v>
      </c>
      <c r="AD25" s="164">
        <f>SUM(Tabla1[[#This Row],[Columna38]:[Columna6]])</f>
        <v>64</v>
      </c>
      <c r="AE25" s="168">
        <v>0</v>
      </c>
      <c r="AF25" s="167">
        <v>0</v>
      </c>
      <c r="AG25" s="167"/>
      <c r="AH25" s="167"/>
      <c r="AI25" s="167">
        <v>0</v>
      </c>
      <c r="AJ25" s="167">
        <v>0</v>
      </c>
      <c r="AK25" s="167">
        <v>0</v>
      </c>
      <c r="AL25" s="167">
        <v>0</v>
      </c>
      <c r="AM25" s="166">
        <f>SUM(Tabla1[[#This Row],[Columna39]:[Columna7]])</f>
        <v>0</v>
      </c>
      <c r="AN25" s="328"/>
      <c r="AO25" s="63"/>
      <c r="AP25" s="329"/>
      <c r="AQ25" s="328"/>
      <c r="AR25" s="63"/>
      <c r="AS25" s="329"/>
      <c r="AT25" s="328"/>
      <c r="AU25" s="63"/>
      <c r="AV25" s="63"/>
      <c r="AW25" s="67"/>
      <c r="AX25" s="67"/>
      <c r="AY25" s="67"/>
      <c r="AZ25" s="67"/>
      <c r="BA25" s="67"/>
      <c r="BB25" s="67"/>
      <c r="BC25" s="67"/>
      <c r="BD25" s="67"/>
      <c r="BE25" s="67"/>
      <c r="BF25" s="67"/>
      <c r="BG25" s="67"/>
      <c r="BH25" s="67"/>
      <c r="BI25" s="67"/>
      <c r="BJ25" s="67"/>
      <c r="BK25" s="67"/>
      <c r="BL25" s="67"/>
      <c r="BM25" s="67"/>
      <c r="BN25" s="67"/>
      <c r="BO25" s="67"/>
      <c r="BP25" s="67"/>
      <c r="BQ25" s="67"/>
      <c r="BR25" s="67"/>
      <c r="BS25" s="67"/>
      <c r="BT25" s="67"/>
      <c r="BU25" s="67"/>
      <c r="BV25" s="67"/>
      <c r="BW25" s="67"/>
      <c r="BX25" s="67"/>
      <c r="BY25" s="67"/>
      <c r="BZ25" s="67"/>
      <c r="CA25" s="67"/>
      <c r="CB25" s="67"/>
      <c r="CC25" s="67"/>
      <c r="CD25" s="67"/>
      <c r="CE25" s="67"/>
      <c r="CF25" s="333"/>
    </row>
    <row r="26" spans="1:84" s="68" customFormat="1" ht="22.5">
      <c r="A26" s="100" t="s">
        <v>677</v>
      </c>
      <c r="B26" s="88"/>
      <c r="C26" s="86"/>
      <c r="D26" s="132">
        <v>5</v>
      </c>
      <c r="E26" s="170"/>
      <c r="F26" s="170"/>
      <c r="G26" s="170"/>
      <c r="H26" s="133"/>
      <c r="I26" s="133"/>
      <c r="J26" s="133">
        <v>0</v>
      </c>
      <c r="K26" s="170">
        <v>1200</v>
      </c>
      <c r="L26" s="161">
        <f>SUM(Tabla1[[#This Row],[Columna37]:[Columna29]])</f>
        <v>1205</v>
      </c>
      <c r="M26" s="179">
        <v>5</v>
      </c>
      <c r="N26" s="167">
        <v>428</v>
      </c>
      <c r="O26" s="167"/>
      <c r="P26" s="167"/>
      <c r="Q26" s="167">
        <v>205</v>
      </c>
      <c r="R26" s="167">
        <v>710</v>
      </c>
      <c r="S26" s="167">
        <v>81</v>
      </c>
      <c r="T26" s="167">
        <v>533</v>
      </c>
      <c r="U26" s="164">
        <f>SUM(Tabla1[[#This Row],[Columna32]:[Columna4]])</f>
        <v>1962</v>
      </c>
      <c r="V26" s="168">
        <v>11</v>
      </c>
      <c r="W26" s="167">
        <v>424</v>
      </c>
      <c r="X26" s="167"/>
      <c r="Y26" s="167"/>
      <c r="Z26" s="167">
        <v>184</v>
      </c>
      <c r="AA26" s="167">
        <v>809</v>
      </c>
      <c r="AB26" s="167">
        <v>128</v>
      </c>
      <c r="AC26" s="167">
        <v>529</v>
      </c>
      <c r="AD26" s="164">
        <f>SUM(Tabla1[[#This Row],[Columna38]:[Columna6]])</f>
        <v>2085</v>
      </c>
      <c r="AE26" s="168">
        <v>0</v>
      </c>
      <c r="AF26" s="167">
        <v>0</v>
      </c>
      <c r="AG26" s="167"/>
      <c r="AH26" s="167"/>
      <c r="AI26" s="167">
        <v>0</v>
      </c>
      <c r="AJ26" s="167">
        <v>0</v>
      </c>
      <c r="AK26" s="167">
        <v>0</v>
      </c>
      <c r="AL26" s="167">
        <v>0</v>
      </c>
      <c r="AM26" s="166">
        <f>SUM(Tabla1[[#This Row],[Columna39]:[Columna7]])</f>
        <v>0</v>
      </c>
      <c r="AN26" s="328"/>
      <c r="AO26" s="63"/>
      <c r="AP26" s="329"/>
      <c r="AQ26" s="328"/>
      <c r="AR26" s="63"/>
      <c r="AS26" s="329"/>
      <c r="AT26" s="328"/>
      <c r="AU26" s="63"/>
      <c r="AV26" s="63"/>
      <c r="AW26" s="67"/>
      <c r="AX26" s="67"/>
      <c r="AY26" s="67"/>
      <c r="AZ26" s="67"/>
      <c r="BA26" s="67"/>
      <c r="BB26" s="67"/>
      <c r="BC26" s="67"/>
      <c r="BD26" s="67"/>
      <c r="BE26" s="67"/>
      <c r="BF26" s="67"/>
      <c r="BG26" s="67"/>
      <c r="BH26" s="67"/>
      <c r="BI26" s="67"/>
      <c r="BJ26" s="67"/>
      <c r="BK26" s="67"/>
      <c r="BL26" s="67"/>
      <c r="BM26" s="67"/>
      <c r="BN26" s="67"/>
      <c r="BO26" s="67"/>
      <c r="BP26" s="67"/>
      <c r="BQ26" s="67"/>
      <c r="BR26" s="67"/>
      <c r="BS26" s="67"/>
      <c r="BT26" s="67"/>
      <c r="BU26" s="67"/>
      <c r="BV26" s="67"/>
      <c r="BW26" s="67"/>
      <c r="BX26" s="67"/>
      <c r="BY26" s="67"/>
      <c r="BZ26" s="67"/>
      <c r="CA26" s="67"/>
      <c r="CB26" s="67"/>
      <c r="CC26" s="67"/>
      <c r="CD26" s="67"/>
      <c r="CE26" s="67"/>
      <c r="CF26" s="333"/>
    </row>
    <row r="27" spans="1:84" s="68" customFormat="1" ht="33.75">
      <c r="A27" s="100" t="s">
        <v>678</v>
      </c>
      <c r="B27" s="88"/>
      <c r="C27" s="86"/>
      <c r="D27" s="132">
        <v>40</v>
      </c>
      <c r="E27" s="170"/>
      <c r="F27" s="170"/>
      <c r="G27" s="170"/>
      <c r="H27" s="133"/>
      <c r="I27" s="133"/>
      <c r="J27" s="133">
        <v>0</v>
      </c>
      <c r="K27" s="133"/>
      <c r="L27" s="161">
        <f>SUM(Tabla1[[#This Row],[Columna37]:[Columna29]])</f>
        <v>40</v>
      </c>
      <c r="M27" s="179">
        <v>71</v>
      </c>
      <c r="N27" s="167">
        <v>379</v>
      </c>
      <c r="O27" s="167"/>
      <c r="P27" s="167"/>
      <c r="Q27" s="167">
        <v>37</v>
      </c>
      <c r="R27" s="167">
        <v>546</v>
      </c>
      <c r="S27" s="167">
        <v>19</v>
      </c>
      <c r="T27" s="167">
        <v>231</v>
      </c>
      <c r="U27" s="164">
        <f>SUM(Tabla1[[#This Row],[Columna32]:[Columna4]])</f>
        <v>1283</v>
      </c>
      <c r="V27" s="168">
        <v>50</v>
      </c>
      <c r="W27" s="167">
        <v>280</v>
      </c>
      <c r="X27" s="167"/>
      <c r="Y27" s="167"/>
      <c r="Z27" s="167">
        <v>74</v>
      </c>
      <c r="AA27" s="167">
        <v>562</v>
      </c>
      <c r="AB27" s="167">
        <v>88</v>
      </c>
      <c r="AC27" s="167">
        <v>527</v>
      </c>
      <c r="AD27" s="164">
        <f>SUM(Tabla1[[#This Row],[Columna38]:[Columna6]])</f>
        <v>1581</v>
      </c>
      <c r="AE27" s="168">
        <v>0</v>
      </c>
      <c r="AF27" s="167">
        <v>0</v>
      </c>
      <c r="AG27" s="167"/>
      <c r="AH27" s="167"/>
      <c r="AI27" s="167">
        <v>0</v>
      </c>
      <c r="AJ27" s="167">
        <v>0</v>
      </c>
      <c r="AK27" s="167">
        <v>0</v>
      </c>
      <c r="AL27" s="167">
        <v>0</v>
      </c>
      <c r="AM27" s="166">
        <f>SUM(Tabla1[[#This Row],[Columna39]:[Columna7]])</f>
        <v>0</v>
      </c>
      <c r="AN27" s="328"/>
      <c r="AO27" s="63"/>
      <c r="AP27" s="329"/>
      <c r="AQ27" s="328"/>
      <c r="AR27" s="63"/>
      <c r="AS27" s="329"/>
      <c r="AT27" s="328"/>
      <c r="AU27" s="63"/>
      <c r="AV27" s="63"/>
      <c r="AW27" s="67"/>
      <c r="AX27" s="67"/>
      <c r="AY27" s="67"/>
      <c r="AZ27" s="67"/>
      <c r="BA27" s="67"/>
      <c r="BB27" s="67"/>
      <c r="BC27" s="67"/>
      <c r="BD27" s="67"/>
      <c r="BE27" s="67"/>
      <c r="BF27" s="67"/>
      <c r="BG27" s="67"/>
      <c r="BH27" s="67"/>
      <c r="BI27" s="67"/>
      <c r="BJ27" s="67"/>
      <c r="BK27" s="67"/>
      <c r="BL27" s="67"/>
      <c r="BM27" s="67"/>
      <c r="BN27" s="67"/>
      <c r="BO27" s="67"/>
      <c r="BP27" s="67"/>
      <c r="BQ27" s="67"/>
      <c r="BR27" s="67"/>
      <c r="BS27" s="67"/>
      <c r="BT27" s="67"/>
      <c r="BU27" s="67"/>
      <c r="BV27" s="67"/>
      <c r="BW27" s="67"/>
      <c r="BX27" s="67"/>
      <c r="BY27" s="67"/>
      <c r="BZ27" s="67"/>
      <c r="CA27" s="67"/>
      <c r="CB27" s="67"/>
      <c r="CC27" s="67"/>
      <c r="CD27" s="67"/>
      <c r="CE27" s="67"/>
      <c r="CF27" s="333"/>
    </row>
    <row r="28" spans="1:84" s="68" customFormat="1" ht="22.5">
      <c r="A28" s="81" t="s">
        <v>346</v>
      </c>
      <c r="B28" s="82" t="s">
        <v>347</v>
      </c>
      <c r="C28" s="83" t="s">
        <v>371</v>
      </c>
      <c r="D28" s="132">
        <v>423500</v>
      </c>
      <c r="E28" s="63">
        <v>18421</v>
      </c>
      <c r="F28" s="133"/>
      <c r="G28" s="133"/>
      <c r="H28" s="133">
        <v>63</v>
      </c>
      <c r="I28" s="63">
        <v>30804</v>
      </c>
      <c r="J28" s="133">
        <v>9137</v>
      </c>
      <c r="K28" s="133">
        <v>12115</v>
      </c>
      <c r="L28" s="161">
        <f>SUM(Tabla1[[#This Row],[Columna37]:[Columna29]])</f>
        <v>494040</v>
      </c>
      <c r="M28" s="179">
        <v>3000</v>
      </c>
      <c r="N28" s="167">
        <v>18762</v>
      </c>
      <c r="O28" s="167">
        <v>0</v>
      </c>
      <c r="P28" s="167"/>
      <c r="Q28" s="167">
        <v>15313</v>
      </c>
      <c r="R28" s="167">
        <v>34600</v>
      </c>
      <c r="S28" s="167">
        <v>6577</v>
      </c>
      <c r="T28" s="167">
        <v>37506</v>
      </c>
      <c r="U28" s="164">
        <f>SUM(Tabla1[[#This Row],[Columna32]:[Columna4]])</f>
        <v>115758</v>
      </c>
      <c r="V28" s="168">
        <v>3000</v>
      </c>
      <c r="W28" s="167">
        <v>13649</v>
      </c>
      <c r="X28" s="167">
        <v>3154</v>
      </c>
      <c r="Y28" s="167"/>
      <c r="Z28" s="167">
        <v>16344</v>
      </c>
      <c r="AA28" s="167">
        <v>29272</v>
      </c>
      <c r="AB28" s="167">
        <v>8415</v>
      </c>
      <c r="AC28" s="167">
        <v>37587</v>
      </c>
      <c r="AD28" s="164">
        <f>SUM(Tabla1[[#This Row],[Columna38]:[Columna6]])</f>
        <v>111421</v>
      </c>
      <c r="AE28" s="168">
        <v>12500</v>
      </c>
      <c r="AF28" s="167">
        <v>14706</v>
      </c>
      <c r="AG28" s="167">
        <v>3603</v>
      </c>
      <c r="AH28" s="167"/>
      <c r="AI28" s="167">
        <v>15313</v>
      </c>
      <c r="AJ28" s="167">
        <v>32224</v>
      </c>
      <c r="AK28" s="167">
        <v>9488</v>
      </c>
      <c r="AL28" s="167">
        <v>38863</v>
      </c>
      <c r="AM28" s="166">
        <f>SUM(Tabla1[[#This Row],[Columna39]:[Columna7]])</f>
        <v>126697</v>
      </c>
      <c r="AN28" s="328"/>
      <c r="AO28" s="63"/>
      <c r="AP28" s="329"/>
      <c r="AQ28" s="328"/>
      <c r="AR28" s="63"/>
      <c r="AS28" s="329"/>
      <c r="AT28" s="328"/>
      <c r="AU28" s="63"/>
      <c r="AV28" s="63"/>
      <c r="AW28" s="67"/>
      <c r="AX28" s="67"/>
      <c r="AY28" s="67"/>
      <c r="AZ28" s="67"/>
      <c r="BA28" s="67"/>
      <c r="BB28" s="67"/>
      <c r="BC28" s="67"/>
      <c r="BD28" s="67"/>
      <c r="BE28" s="67"/>
      <c r="BF28" s="67"/>
      <c r="BG28" s="67"/>
      <c r="BH28" s="67"/>
      <c r="BI28" s="67"/>
      <c r="BJ28" s="67"/>
      <c r="BK28" s="67"/>
      <c r="BL28" s="67"/>
      <c r="BM28" s="67"/>
      <c r="BN28" s="67"/>
      <c r="BO28" s="67"/>
      <c r="BP28" s="67"/>
      <c r="BQ28" s="67"/>
      <c r="BR28" s="67"/>
      <c r="BS28" s="67"/>
      <c r="BT28" s="67"/>
      <c r="BU28" s="67"/>
      <c r="BV28" s="67"/>
      <c r="BW28" s="67"/>
      <c r="BX28" s="67"/>
      <c r="BY28" s="67"/>
      <c r="BZ28" s="67"/>
      <c r="CA28" s="67"/>
      <c r="CB28" s="67"/>
      <c r="CC28" s="67"/>
      <c r="CD28" s="67"/>
      <c r="CE28" s="67"/>
      <c r="CF28" s="333"/>
    </row>
    <row r="29" spans="1:84" s="68" customFormat="1" ht="22.5">
      <c r="A29" s="81" t="s">
        <v>348</v>
      </c>
      <c r="B29" s="82" t="s">
        <v>349</v>
      </c>
      <c r="C29" s="83" t="s">
        <v>371</v>
      </c>
      <c r="D29" s="132">
        <v>342000</v>
      </c>
      <c r="E29" s="63">
        <v>2840</v>
      </c>
      <c r="F29" s="133"/>
      <c r="G29" s="133"/>
      <c r="H29" s="133">
        <v>3252</v>
      </c>
      <c r="I29" s="63">
        <v>5029</v>
      </c>
      <c r="J29" s="133">
        <v>1104</v>
      </c>
      <c r="K29" s="133">
        <v>1987</v>
      </c>
      <c r="L29" s="161">
        <f>SUM(Tabla1[[#This Row],[Columna37]:[Columna29]])</f>
        <v>356212</v>
      </c>
      <c r="M29" s="179">
        <v>3619</v>
      </c>
      <c r="N29" s="167">
        <v>2039</v>
      </c>
      <c r="O29" s="167"/>
      <c r="P29" s="167"/>
      <c r="Q29" s="167">
        <v>3714</v>
      </c>
      <c r="R29" s="167">
        <v>6640</v>
      </c>
      <c r="S29" s="167">
        <v>1103</v>
      </c>
      <c r="T29" s="167">
        <v>7353</v>
      </c>
      <c r="U29" s="164">
        <f>SUM(Tabla1[[#This Row],[Columna32]:[Columna4]])</f>
        <v>24468</v>
      </c>
      <c r="V29" s="168">
        <v>4500</v>
      </c>
      <c r="W29" s="167">
        <v>1435</v>
      </c>
      <c r="X29" s="167"/>
      <c r="Y29" s="167"/>
      <c r="Z29" s="167">
        <v>3343</v>
      </c>
      <c r="AA29" s="167">
        <v>4643</v>
      </c>
      <c r="AB29" s="167">
        <v>1298</v>
      </c>
      <c r="AC29" s="167">
        <v>6431</v>
      </c>
      <c r="AD29" s="164">
        <f>SUM(Tabla1[[#This Row],[Columna38]:[Columna6]])</f>
        <v>21650</v>
      </c>
      <c r="AE29" s="168">
        <v>4500</v>
      </c>
      <c r="AF29" s="167">
        <v>1835</v>
      </c>
      <c r="AG29" s="167"/>
      <c r="AH29" s="167"/>
      <c r="AI29" s="167">
        <v>3721</v>
      </c>
      <c r="AJ29" s="167">
        <v>2139</v>
      </c>
      <c r="AK29" s="167">
        <v>1126</v>
      </c>
      <c r="AL29" s="167">
        <v>6951</v>
      </c>
      <c r="AM29" s="166">
        <f>SUM(Tabla1[[#This Row],[Columna39]:[Columna7]])</f>
        <v>20272</v>
      </c>
      <c r="AN29" s="328"/>
      <c r="AO29" s="63"/>
      <c r="AP29" s="329"/>
      <c r="AQ29" s="328"/>
      <c r="AR29" s="63"/>
      <c r="AS29" s="329"/>
      <c r="AT29" s="328"/>
      <c r="AU29" s="63"/>
      <c r="AV29" s="63"/>
      <c r="AW29" s="67"/>
      <c r="AX29" s="67"/>
      <c r="AY29" s="67"/>
      <c r="AZ29" s="67"/>
      <c r="BA29" s="67"/>
      <c r="BB29" s="67"/>
      <c r="BC29" s="67"/>
      <c r="BD29" s="67"/>
      <c r="BE29" s="67"/>
      <c r="BF29" s="67"/>
      <c r="BG29" s="67"/>
      <c r="BH29" s="67"/>
      <c r="BI29" s="67"/>
      <c r="BJ29" s="67"/>
      <c r="BK29" s="67"/>
      <c r="BL29" s="67"/>
      <c r="BM29" s="67"/>
      <c r="BN29" s="67"/>
      <c r="BO29" s="67"/>
      <c r="BP29" s="67"/>
      <c r="BQ29" s="67"/>
      <c r="BR29" s="67"/>
      <c r="BS29" s="67"/>
      <c r="BT29" s="67"/>
      <c r="BU29" s="67"/>
      <c r="BV29" s="67"/>
      <c r="BW29" s="67"/>
      <c r="BX29" s="67"/>
      <c r="BY29" s="67"/>
      <c r="BZ29" s="67"/>
      <c r="CA29" s="67"/>
      <c r="CB29" s="67"/>
      <c r="CC29" s="67"/>
      <c r="CD29" s="67"/>
      <c r="CE29" s="67"/>
      <c r="CF29" s="333"/>
    </row>
    <row r="30" spans="1:84" s="68" customFormat="1" ht="45">
      <c r="A30" s="81" t="s">
        <v>350</v>
      </c>
      <c r="B30" s="82" t="s">
        <v>351</v>
      </c>
      <c r="C30" s="83" t="s">
        <v>371</v>
      </c>
      <c r="D30" s="132">
        <v>440</v>
      </c>
      <c r="E30" s="63">
        <v>385</v>
      </c>
      <c r="F30" s="133">
        <v>460</v>
      </c>
      <c r="G30" s="133">
        <v>65</v>
      </c>
      <c r="H30" s="133">
        <v>264</v>
      </c>
      <c r="I30" s="63">
        <v>290</v>
      </c>
      <c r="J30" s="133">
        <v>291</v>
      </c>
      <c r="K30" s="133"/>
      <c r="L30" s="161">
        <f>SUM(Tabla1[[#This Row],[Columna37]:[Columna29]])</f>
        <v>2195</v>
      </c>
      <c r="M30" s="162"/>
      <c r="N30" s="167">
        <v>200</v>
      </c>
      <c r="O30" s="167">
        <v>899</v>
      </c>
      <c r="P30" s="167">
        <v>162</v>
      </c>
      <c r="Q30" s="167">
        <v>272</v>
      </c>
      <c r="R30" s="167">
        <v>411</v>
      </c>
      <c r="S30" s="167">
        <v>307</v>
      </c>
      <c r="T30" s="167">
        <v>380</v>
      </c>
      <c r="U30" s="164">
        <f>SUM(Tabla1[[#This Row],[Columna32]:[Columna4]])</f>
        <v>2631</v>
      </c>
      <c r="V30" s="168"/>
      <c r="W30" s="167">
        <v>199</v>
      </c>
      <c r="X30" s="167">
        <v>940</v>
      </c>
      <c r="Y30" s="167">
        <v>136</v>
      </c>
      <c r="Z30" s="167">
        <v>266</v>
      </c>
      <c r="AA30" s="167">
        <v>259</v>
      </c>
      <c r="AB30" s="167">
        <v>392</v>
      </c>
      <c r="AC30" s="167">
        <v>440</v>
      </c>
      <c r="AD30" s="164">
        <f>SUM(Tabla1[[#This Row],[Columna38]:[Columna6]])</f>
        <v>2632</v>
      </c>
      <c r="AE30" s="168"/>
      <c r="AF30" s="167">
        <v>177</v>
      </c>
      <c r="AG30" s="167">
        <v>1396</v>
      </c>
      <c r="AH30" s="167">
        <v>460</v>
      </c>
      <c r="AI30" s="167">
        <v>262</v>
      </c>
      <c r="AJ30" s="167">
        <v>522</v>
      </c>
      <c r="AK30" s="167">
        <v>308</v>
      </c>
      <c r="AL30" s="167">
        <v>280</v>
      </c>
      <c r="AM30" s="166">
        <f>SUM(Tabla1[[#This Row],[Columna39]:[Columna7]])</f>
        <v>3405</v>
      </c>
      <c r="AN30" s="328"/>
      <c r="AO30" s="63"/>
      <c r="AP30" s="329"/>
      <c r="AQ30" s="328"/>
      <c r="AR30" s="63"/>
      <c r="AS30" s="329"/>
      <c r="AT30" s="328"/>
      <c r="AU30" s="63"/>
      <c r="AV30" s="63"/>
      <c r="AW30" s="67"/>
      <c r="AX30" s="67"/>
      <c r="AY30" s="67"/>
      <c r="AZ30" s="67"/>
      <c r="BA30" s="67"/>
      <c r="BB30" s="67"/>
      <c r="BC30" s="67"/>
      <c r="BD30" s="67"/>
      <c r="BE30" s="67"/>
      <c r="BF30" s="67"/>
      <c r="BG30" s="67"/>
      <c r="BH30" s="67"/>
      <c r="BI30" s="67"/>
      <c r="BJ30" s="67"/>
      <c r="BK30" s="67"/>
      <c r="BL30" s="67"/>
      <c r="BM30" s="67"/>
      <c r="BN30" s="67"/>
      <c r="BO30" s="67"/>
      <c r="BP30" s="67"/>
      <c r="BQ30" s="67"/>
      <c r="BR30" s="67"/>
      <c r="BS30" s="67"/>
      <c r="BT30" s="67"/>
      <c r="BU30" s="67"/>
      <c r="BV30" s="67"/>
      <c r="BW30" s="67"/>
      <c r="BX30" s="67"/>
      <c r="BY30" s="67"/>
      <c r="BZ30" s="67"/>
      <c r="CA30" s="67"/>
      <c r="CB30" s="67"/>
      <c r="CC30" s="67"/>
      <c r="CD30" s="67"/>
      <c r="CE30" s="67"/>
      <c r="CF30" s="333"/>
    </row>
    <row r="31" spans="1:84" s="68" customFormat="1" ht="33.75">
      <c r="A31" s="81" t="s">
        <v>352</v>
      </c>
      <c r="B31" s="82" t="s">
        <v>353</v>
      </c>
      <c r="C31" s="83" t="s">
        <v>371</v>
      </c>
      <c r="D31" s="132"/>
      <c r="E31" s="63">
        <v>62</v>
      </c>
      <c r="F31" s="133">
        <v>99</v>
      </c>
      <c r="G31" s="133">
        <v>121</v>
      </c>
      <c r="H31" s="133">
        <v>48</v>
      </c>
      <c r="I31" s="63">
        <v>124</v>
      </c>
      <c r="J31" s="133">
        <v>35</v>
      </c>
      <c r="K31" s="133">
        <v>21</v>
      </c>
      <c r="L31" s="161">
        <f>SUM(Tabla1[[#This Row],[Columna37]:[Columna29]])</f>
        <v>510</v>
      </c>
      <c r="M31" s="179">
        <v>960</v>
      </c>
      <c r="N31" s="167">
        <v>60</v>
      </c>
      <c r="O31" s="167">
        <v>125</v>
      </c>
      <c r="P31" s="167">
        <v>25</v>
      </c>
      <c r="Q31" s="167">
        <v>50</v>
      </c>
      <c r="R31" s="167">
        <v>31</v>
      </c>
      <c r="S31" s="167">
        <v>40</v>
      </c>
      <c r="T31" s="167">
        <v>128</v>
      </c>
      <c r="U31" s="164">
        <f>SUM(Tabla1[[#This Row],[Columna32]:[Columna4]])</f>
        <v>1419</v>
      </c>
      <c r="V31" s="168">
        <v>1000</v>
      </c>
      <c r="W31" s="167">
        <v>20</v>
      </c>
      <c r="X31" s="167">
        <v>163</v>
      </c>
      <c r="Y31" s="167">
        <v>24</v>
      </c>
      <c r="Z31" s="167">
        <v>34</v>
      </c>
      <c r="AA31" s="167">
        <v>94</v>
      </c>
      <c r="AB31" s="167">
        <v>8</v>
      </c>
      <c r="AC31" s="167">
        <v>20</v>
      </c>
      <c r="AD31" s="164">
        <f>SUM(Tabla1[[#This Row],[Columna38]:[Columna6]])</f>
        <v>1363</v>
      </c>
      <c r="AE31" s="168">
        <v>5800</v>
      </c>
      <c r="AF31" s="167">
        <v>40</v>
      </c>
      <c r="AG31" s="167">
        <v>192</v>
      </c>
      <c r="AH31" s="167">
        <v>280</v>
      </c>
      <c r="AI31" s="167">
        <v>58</v>
      </c>
      <c r="AJ31" s="167">
        <v>91</v>
      </c>
      <c r="AK31" s="167">
        <v>49</v>
      </c>
      <c r="AL31" s="167">
        <v>45</v>
      </c>
      <c r="AM31" s="166">
        <f>SUM(Tabla1[[#This Row],[Columna39]:[Columna7]])</f>
        <v>6555</v>
      </c>
      <c r="AN31" s="328"/>
      <c r="AO31" s="63"/>
      <c r="AP31" s="329"/>
      <c r="AQ31" s="328"/>
      <c r="AR31" s="63"/>
      <c r="AS31" s="329"/>
      <c r="AT31" s="328"/>
      <c r="AU31" s="63"/>
      <c r="AV31" s="63"/>
      <c r="AW31" s="67"/>
      <c r="AX31" s="67"/>
      <c r="AY31" s="67"/>
      <c r="AZ31" s="67"/>
      <c r="BA31" s="67"/>
      <c r="BB31" s="67"/>
      <c r="BC31" s="67"/>
      <c r="BD31" s="67"/>
      <c r="BE31" s="67"/>
      <c r="BF31" s="67"/>
      <c r="BG31" s="67"/>
      <c r="BH31" s="67"/>
      <c r="BI31" s="67"/>
      <c r="BJ31" s="67"/>
      <c r="BK31" s="67"/>
      <c r="BL31" s="67"/>
      <c r="BM31" s="67"/>
      <c r="BN31" s="67"/>
      <c r="BO31" s="67"/>
      <c r="BP31" s="67"/>
      <c r="BQ31" s="67"/>
      <c r="BR31" s="67"/>
      <c r="BS31" s="67"/>
      <c r="BT31" s="67"/>
      <c r="BU31" s="67"/>
      <c r="BV31" s="67"/>
      <c r="BW31" s="67"/>
      <c r="BX31" s="67"/>
      <c r="BY31" s="67"/>
      <c r="BZ31" s="67"/>
      <c r="CA31" s="67"/>
      <c r="CB31" s="67"/>
      <c r="CC31" s="67"/>
      <c r="CD31" s="67"/>
      <c r="CE31" s="67"/>
      <c r="CF31" s="333"/>
    </row>
    <row r="32" spans="1:84" s="68" customFormat="1" ht="22.5">
      <c r="A32" s="81" t="s">
        <v>354</v>
      </c>
      <c r="B32" s="82" t="s">
        <v>355</v>
      </c>
      <c r="C32" s="83" t="s">
        <v>371</v>
      </c>
      <c r="D32" s="132"/>
      <c r="E32" s="163">
        <v>5108</v>
      </c>
      <c r="F32" s="133"/>
      <c r="G32" s="133"/>
      <c r="H32" s="133">
        <v>1322</v>
      </c>
      <c r="I32" s="163">
        <v>7534</v>
      </c>
      <c r="J32" s="133">
        <v>621</v>
      </c>
      <c r="K32" s="133"/>
      <c r="L32" s="161">
        <f>SUM(Tabla1[[#This Row],[Columna37]:[Columna29]])</f>
        <v>14585</v>
      </c>
      <c r="M32" s="168"/>
      <c r="N32" s="167">
        <v>4339</v>
      </c>
      <c r="O32" s="167"/>
      <c r="P32" s="167">
        <v>0</v>
      </c>
      <c r="Q32" s="167">
        <v>1118</v>
      </c>
      <c r="R32" s="167">
        <v>4557</v>
      </c>
      <c r="S32" s="167">
        <v>93</v>
      </c>
      <c r="T32" s="167">
        <v>3074</v>
      </c>
      <c r="U32" s="164">
        <f>SUM(Tabla1[[#This Row],[Columna32]:[Columna4]])</f>
        <v>13181</v>
      </c>
      <c r="V32" s="168"/>
      <c r="W32" s="167">
        <v>2770</v>
      </c>
      <c r="X32" s="167"/>
      <c r="Y32" s="167">
        <v>0</v>
      </c>
      <c r="Z32" s="167">
        <v>1216</v>
      </c>
      <c r="AA32" s="167">
        <v>3414</v>
      </c>
      <c r="AB32" s="167">
        <v>195</v>
      </c>
      <c r="AC32" s="167">
        <v>6894</v>
      </c>
      <c r="AD32" s="164">
        <f>SUM(Tabla1[[#This Row],[Columna38]:[Columna6]])</f>
        <v>14489</v>
      </c>
      <c r="AE32" s="168"/>
      <c r="AF32" s="167">
        <v>1075</v>
      </c>
      <c r="AG32" s="167"/>
      <c r="AH32" s="167">
        <v>80</v>
      </c>
      <c r="AI32" s="167">
        <v>1340</v>
      </c>
      <c r="AJ32" s="167">
        <v>2560</v>
      </c>
      <c r="AK32" s="167">
        <v>0</v>
      </c>
      <c r="AL32" s="167">
        <v>2822</v>
      </c>
      <c r="AM32" s="166">
        <f>SUM(Tabla1[[#This Row],[Columna39]:[Columna7]])</f>
        <v>7877</v>
      </c>
      <c r="AN32" s="91" t="s">
        <v>9</v>
      </c>
      <c r="AO32" s="61" t="s">
        <v>9</v>
      </c>
      <c r="AP32" s="323" t="s">
        <v>9</v>
      </c>
      <c r="AQ32" s="91"/>
      <c r="AR32" s="61"/>
      <c r="AS32" s="323" t="s">
        <v>9</v>
      </c>
      <c r="AT32" s="91"/>
      <c r="AU32" s="61"/>
      <c r="AV32" s="61"/>
      <c r="AW32" s="67"/>
      <c r="AX32" s="67"/>
      <c r="AY32" s="67"/>
      <c r="AZ32" s="67"/>
      <c r="BA32" s="67"/>
      <c r="BB32" s="67"/>
      <c r="BC32" s="67"/>
      <c r="BD32" s="67"/>
      <c r="BE32" s="67"/>
      <c r="BF32" s="67"/>
      <c r="BG32" s="67"/>
      <c r="BH32" s="67"/>
      <c r="BI32" s="67"/>
      <c r="BJ32" s="67"/>
      <c r="BK32" s="67"/>
      <c r="BL32" s="67"/>
      <c r="BM32" s="67"/>
      <c r="BN32" s="67"/>
      <c r="BO32" s="67"/>
      <c r="BP32" s="67"/>
      <c r="BQ32" s="67"/>
      <c r="BR32" s="67"/>
      <c r="BS32" s="67"/>
      <c r="BT32" s="67"/>
      <c r="BU32" s="67"/>
      <c r="BV32" s="67"/>
      <c r="BW32" s="67"/>
      <c r="BX32" s="67"/>
      <c r="BY32" s="67"/>
      <c r="BZ32" s="67"/>
      <c r="CA32" s="67"/>
      <c r="CB32" s="67"/>
      <c r="CC32" s="67"/>
      <c r="CD32" s="67"/>
      <c r="CE32" s="67"/>
      <c r="CF32" s="333"/>
    </row>
    <row r="33" spans="1:84" s="68" customFormat="1" ht="33.75">
      <c r="A33" s="81" t="s">
        <v>356</v>
      </c>
      <c r="B33" s="82" t="s">
        <v>357</v>
      </c>
      <c r="C33" s="83" t="s">
        <v>372</v>
      </c>
      <c r="D33" s="132">
        <v>264000</v>
      </c>
      <c r="E33" s="63">
        <v>4740</v>
      </c>
      <c r="F33" s="133"/>
      <c r="G33" s="133"/>
      <c r="H33" s="63">
        <v>1054</v>
      </c>
      <c r="I33" s="63">
        <v>5130</v>
      </c>
      <c r="J33" s="133">
        <v>628</v>
      </c>
      <c r="K33" s="133"/>
      <c r="L33" s="161">
        <f>SUM(Tabla1[[#This Row],[Columna37]:[Columna29]])</f>
        <v>275552</v>
      </c>
      <c r="M33" s="162"/>
      <c r="N33" s="167">
        <v>3865</v>
      </c>
      <c r="O33" s="167"/>
      <c r="P33" s="167"/>
      <c r="Q33" s="167">
        <v>1362</v>
      </c>
      <c r="R33" s="167">
        <v>10739</v>
      </c>
      <c r="S33" s="167">
        <v>866</v>
      </c>
      <c r="T33" s="167">
        <v>4728</v>
      </c>
      <c r="U33" s="164">
        <f>SUM(Tabla1[[#This Row],[Columna32]:[Columna4]])</f>
        <v>21560</v>
      </c>
      <c r="V33" s="168"/>
      <c r="W33" s="167">
        <v>2124</v>
      </c>
      <c r="X33" s="167"/>
      <c r="Y33" s="167"/>
      <c r="Z33" s="167">
        <v>1428</v>
      </c>
      <c r="AA33" s="167">
        <v>4949</v>
      </c>
      <c r="AB33" s="167">
        <v>768</v>
      </c>
      <c r="AC33" s="167">
        <v>5544</v>
      </c>
      <c r="AD33" s="164">
        <f>SUM(Tabla1[[#This Row],[Columna38]:[Columna6]])</f>
        <v>14813</v>
      </c>
      <c r="AE33" s="168"/>
      <c r="AF33" s="167">
        <v>4000</v>
      </c>
      <c r="AG33" s="167"/>
      <c r="AH33" s="167"/>
      <c r="AI33" s="167">
        <v>2834</v>
      </c>
      <c r="AJ33" s="167">
        <v>6362</v>
      </c>
      <c r="AK33" s="167">
        <v>1339</v>
      </c>
      <c r="AL33" s="167">
        <v>6683</v>
      </c>
      <c r="AM33" s="166">
        <f>SUM(Tabla1[[#This Row],[Columna39]:[Columna7]])</f>
        <v>21218</v>
      </c>
      <c r="AN33" s="324"/>
      <c r="AO33" s="62"/>
      <c r="AP33" s="325"/>
      <c r="AQ33" s="324"/>
      <c r="AR33" s="62"/>
      <c r="AS33" s="325"/>
      <c r="AT33" s="324"/>
      <c r="AU33" s="62"/>
      <c r="AV33" s="62"/>
      <c r="AW33" s="67"/>
      <c r="AX33" s="67"/>
      <c r="AY33" s="67"/>
      <c r="AZ33" s="67"/>
      <c r="BA33" s="67"/>
      <c r="BB33" s="67"/>
      <c r="BC33" s="67"/>
      <c r="BD33" s="67"/>
      <c r="BE33" s="67"/>
      <c r="BF33" s="67"/>
      <c r="BG33" s="67"/>
      <c r="BH33" s="67"/>
      <c r="BI33" s="67"/>
      <c r="BJ33" s="67"/>
      <c r="BK33" s="67"/>
      <c r="BL33" s="67"/>
      <c r="BM33" s="67"/>
      <c r="BN33" s="67"/>
      <c r="BO33" s="67"/>
      <c r="BP33" s="67"/>
      <c r="BQ33" s="67"/>
      <c r="BR33" s="67"/>
      <c r="BS33" s="67"/>
      <c r="BT33" s="67"/>
      <c r="BU33" s="67"/>
      <c r="BV33" s="67"/>
      <c r="BW33" s="67"/>
      <c r="BX33" s="67"/>
      <c r="BY33" s="67"/>
      <c r="BZ33" s="67"/>
      <c r="CA33" s="67"/>
      <c r="CB33" s="67"/>
      <c r="CC33" s="67"/>
      <c r="CD33" s="67"/>
      <c r="CE33" s="67"/>
      <c r="CF33" s="333"/>
    </row>
    <row r="34" spans="1:84" s="85" customFormat="1" ht="23.25" thickBot="1">
      <c r="A34" s="89" t="s">
        <v>358</v>
      </c>
      <c r="B34" s="90" t="s">
        <v>359</v>
      </c>
      <c r="C34" s="87" t="s">
        <v>371</v>
      </c>
      <c r="D34" s="171"/>
      <c r="E34" s="172">
        <v>5108</v>
      </c>
      <c r="F34" s="134"/>
      <c r="G34" s="134"/>
      <c r="H34" s="172">
        <v>2273</v>
      </c>
      <c r="I34" s="172">
        <v>8386</v>
      </c>
      <c r="J34" s="172">
        <v>1203</v>
      </c>
      <c r="K34" s="134"/>
      <c r="L34" s="173">
        <f>SUM(Tabla1[[#This Row],[Columna37]:[Columna29]])</f>
        <v>16970</v>
      </c>
      <c r="M34" s="174"/>
      <c r="N34" s="175">
        <v>2570</v>
      </c>
      <c r="O34" s="175"/>
      <c r="P34" s="175"/>
      <c r="Q34" s="175">
        <v>5045</v>
      </c>
      <c r="R34" s="175">
        <v>5030</v>
      </c>
      <c r="S34" s="175">
        <v>2499</v>
      </c>
      <c r="T34" s="175">
        <v>3227</v>
      </c>
      <c r="U34" s="176">
        <f>SUM(Tabla1[[#This Row],[Columna32]:[Columna4]])</f>
        <v>18371</v>
      </c>
      <c r="V34" s="177"/>
      <c r="W34" s="175">
        <v>3306</v>
      </c>
      <c r="X34" s="175"/>
      <c r="Y34" s="175"/>
      <c r="Z34" s="175">
        <v>5109</v>
      </c>
      <c r="AA34" s="175">
        <v>4194</v>
      </c>
      <c r="AB34" s="175">
        <v>692</v>
      </c>
      <c r="AC34" s="175">
        <v>5401</v>
      </c>
      <c r="AD34" s="176">
        <f>SUM(Tabla1[[#This Row],[Columna38]:[Columna6]])</f>
        <v>18702</v>
      </c>
      <c r="AE34" s="177"/>
      <c r="AF34" s="175">
        <v>6182</v>
      </c>
      <c r="AG34" s="175"/>
      <c r="AH34" s="175"/>
      <c r="AI34" s="175">
        <v>5661</v>
      </c>
      <c r="AJ34" s="175">
        <v>4279</v>
      </c>
      <c r="AK34" s="175">
        <v>0</v>
      </c>
      <c r="AL34" s="175">
        <v>7245</v>
      </c>
      <c r="AM34" s="178">
        <f>SUM(Tabla1[[#This Row],[Columna39]:[Columna7]])</f>
        <v>23367</v>
      </c>
      <c r="AN34" s="330" t="s">
        <v>9</v>
      </c>
      <c r="AO34" s="158" t="s">
        <v>9</v>
      </c>
      <c r="AP34" s="331" t="s">
        <v>9</v>
      </c>
      <c r="AQ34" s="330"/>
      <c r="AR34" s="158"/>
      <c r="AS34" s="331" t="s">
        <v>9</v>
      </c>
      <c r="AT34" s="330"/>
      <c r="AU34" s="158"/>
      <c r="AV34" s="158"/>
      <c r="AW34" s="335"/>
      <c r="AX34" s="335"/>
      <c r="AY34" s="335"/>
      <c r="AZ34" s="335"/>
      <c r="BA34" s="335"/>
      <c r="BB34" s="335"/>
      <c r="BC34" s="335"/>
      <c r="BD34" s="335"/>
      <c r="BE34" s="335"/>
      <c r="BF34" s="335"/>
      <c r="BG34" s="335"/>
      <c r="BH34" s="335"/>
      <c r="BI34" s="335"/>
      <c r="BJ34" s="335"/>
      <c r="BK34" s="335"/>
      <c r="BL34" s="335"/>
      <c r="BM34" s="335"/>
      <c r="BN34" s="335"/>
      <c r="BO34" s="335"/>
      <c r="BP34" s="335"/>
      <c r="BQ34" s="335"/>
      <c r="BR34" s="335"/>
      <c r="BS34" s="335"/>
      <c r="BT34" s="335"/>
      <c r="BU34" s="335"/>
      <c r="BV34" s="335"/>
      <c r="BW34" s="335"/>
      <c r="BX34" s="335"/>
      <c r="BY34" s="335"/>
      <c r="BZ34" s="335"/>
      <c r="CA34" s="335"/>
      <c r="CB34" s="335"/>
      <c r="CC34" s="335"/>
      <c r="CD34" s="335"/>
      <c r="CE34" s="335"/>
      <c r="CF34" s="336"/>
    </row>
    <row r="35" spans="1:84" s="71" customFormat="1">
      <c r="E35" s="75"/>
      <c r="M35" s="75"/>
      <c r="N35" s="75"/>
      <c r="O35" s="75"/>
      <c r="P35" s="75"/>
      <c r="Q35" s="75"/>
      <c r="R35" s="75"/>
      <c r="S35" s="75"/>
      <c r="T35" s="75"/>
      <c r="U35" s="119"/>
      <c r="V35" s="75"/>
    </row>
    <row r="36" spans="1:84" s="71" customFormat="1">
      <c r="E36" s="75"/>
      <c r="M36" s="75"/>
      <c r="N36" s="75"/>
      <c r="O36" s="75"/>
      <c r="P36" s="75"/>
      <c r="Q36" s="75"/>
      <c r="R36" s="75"/>
      <c r="S36" s="75"/>
      <c r="T36" s="75"/>
      <c r="U36" s="119"/>
      <c r="V36" s="75"/>
    </row>
    <row r="37" spans="1:84" s="71" customFormat="1" ht="24" customHeight="1">
      <c r="A37" s="352"/>
      <c r="B37" s="352"/>
      <c r="C37" s="352"/>
      <c r="D37" s="73"/>
      <c r="E37" s="73"/>
      <c r="F37" s="73"/>
      <c r="G37" s="73"/>
      <c r="H37" s="73"/>
      <c r="I37" s="73"/>
      <c r="J37" s="73"/>
      <c r="K37" s="73"/>
      <c r="L37" s="73"/>
      <c r="M37" s="73"/>
      <c r="N37" s="75"/>
      <c r="O37" s="75"/>
      <c r="P37" s="75"/>
      <c r="Q37" s="75"/>
      <c r="R37" s="75"/>
      <c r="S37" s="75"/>
      <c r="T37" s="75"/>
      <c r="U37" s="119"/>
      <c r="V37" s="75"/>
    </row>
    <row r="38" spans="1:84" s="71" customFormat="1">
      <c r="E38" s="75"/>
      <c r="M38" s="75"/>
      <c r="N38" s="75"/>
      <c r="O38" s="75"/>
      <c r="P38" s="75"/>
      <c r="Q38" s="75"/>
      <c r="R38" s="75"/>
      <c r="S38" s="75"/>
      <c r="T38" s="75"/>
      <c r="U38" s="119"/>
      <c r="V38" s="75"/>
    </row>
    <row r="39" spans="1:84" s="71" customFormat="1">
      <c r="E39" s="75"/>
      <c r="M39" s="75"/>
      <c r="N39" s="75"/>
      <c r="O39" s="75"/>
      <c r="P39" s="75"/>
      <c r="Q39" s="75"/>
      <c r="R39" s="75"/>
      <c r="S39" s="75"/>
      <c r="T39" s="75"/>
      <c r="U39" s="119"/>
      <c r="V39" s="75"/>
    </row>
    <row r="40" spans="1:84" s="71" customFormat="1">
      <c r="E40" s="75"/>
      <c r="M40" s="75"/>
      <c r="N40" s="75"/>
      <c r="O40" s="75"/>
      <c r="P40" s="75"/>
      <c r="Q40" s="75"/>
      <c r="R40" s="75"/>
      <c r="S40" s="75"/>
      <c r="T40" s="75"/>
      <c r="U40" s="119"/>
      <c r="V40" s="75"/>
    </row>
    <row r="41" spans="1:84" s="71" customFormat="1">
      <c r="E41" s="75"/>
      <c r="M41" s="75"/>
      <c r="N41" s="75"/>
      <c r="O41" s="75"/>
      <c r="P41" s="75"/>
      <c r="Q41" s="75"/>
      <c r="R41" s="75"/>
      <c r="S41" s="75"/>
      <c r="T41" s="75"/>
      <c r="U41" s="119"/>
      <c r="V41" s="75"/>
    </row>
    <row r="42" spans="1:84" s="71" customFormat="1">
      <c r="E42" s="75"/>
      <c r="M42" s="75"/>
      <c r="N42" s="75"/>
      <c r="O42" s="75"/>
      <c r="P42" s="75"/>
      <c r="Q42" s="75"/>
      <c r="R42" s="75"/>
      <c r="S42" s="75"/>
      <c r="T42" s="75"/>
      <c r="U42" s="119"/>
      <c r="V42" s="75"/>
    </row>
    <row r="43" spans="1:84" s="71" customFormat="1">
      <c r="E43" s="75"/>
      <c r="M43" s="75"/>
      <c r="N43" s="75"/>
      <c r="O43" s="75"/>
      <c r="P43" s="75"/>
      <c r="Q43" s="75"/>
      <c r="R43" s="75"/>
      <c r="S43" s="75"/>
      <c r="T43" s="75"/>
      <c r="U43" s="119"/>
      <c r="V43" s="75"/>
    </row>
    <row r="44" spans="1:84" s="71" customFormat="1">
      <c r="E44" s="75"/>
      <c r="M44" s="75"/>
      <c r="N44" s="75"/>
      <c r="O44" s="75"/>
      <c r="P44" s="75"/>
      <c r="Q44" s="75"/>
      <c r="R44" s="75"/>
      <c r="S44" s="75"/>
      <c r="T44" s="75"/>
      <c r="U44" s="119"/>
      <c r="V44" s="75"/>
    </row>
    <row r="45" spans="1:84" s="71" customFormat="1">
      <c r="E45" s="75"/>
      <c r="M45" s="75"/>
      <c r="N45" s="75"/>
      <c r="O45" s="75"/>
      <c r="P45" s="75"/>
      <c r="Q45" s="75"/>
      <c r="R45" s="75"/>
      <c r="S45" s="75"/>
      <c r="T45" s="75"/>
      <c r="U45" s="119"/>
      <c r="V45" s="75"/>
    </row>
    <row r="46" spans="1:84" s="71" customFormat="1">
      <c r="E46" s="75"/>
      <c r="M46" s="75"/>
      <c r="N46" s="75"/>
      <c r="O46" s="75"/>
      <c r="P46" s="75"/>
      <c r="Q46" s="75"/>
      <c r="R46" s="75"/>
      <c r="S46" s="75"/>
      <c r="T46" s="75"/>
      <c r="U46" s="119"/>
      <c r="V46" s="75"/>
      <c r="BA46" s="72"/>
    </row>
    <row r="47" spans="1:84" s="71" customFormat="1">
      <c r="E47" s="75"/>
      <c r="M47" s="75"/>
      <c r="N47" s="75"/>
      <c r="O47" s="75"/>
      <c r="P47" s="75"/>
      <c r="Q47" s="75"/>
      <c r="R47" s="75"/>
      <c r="S47" s="75"/>
      <c r="T47" s="75"/>
      <c r="U47" s="119"/>
      <c r="V47" s="75"/>
    </row>
    <row r="48" spans="1:84" s="71" customFormat="1">
      <c r="E48" s="75"/>
      <c r="M48" s="75"/>
      <c r="N48" s="75"/>
      <c r="O48" s="75"/>
      <c r="P48" s="75"/>
      <c r="Q48" s="75"/>
      <c r="R48" s="75"/>
      <c r="S48" s="75"/>
      <c r="T48" s="75"/>
      <c r="U48" s="119"/>
      <c r="V48" s="75"/>
    </row>
    <row r="49" spans="5:22" s="71" customFormat="1">
      <c r="E49" s="75"/>
      <c r="M49" s="75"/>
      <c r="N49" s="75"/>
      <c r="O49" s="75"/>
      <c r="P49" s="75"/>
      <c r="Q49" s="75"/>
      <c r="R49" s="75"/>
      <c r="S49" s="75"/>
      <c r="T49" s="75"/>
      <c r="U49" s="119"/>
      <c r="V49" s="75"/>
    </row>
    <row r="50" spans="5:22" s="71" customFormat="1">
      <c r="E50" s="75"/>
      <c r="M50" s="75"/>
      <c r="N50" s="75"/>
      <c r="O50" s="75"/>
      <c r="P50" s="75"/>
      <c r="Q50" s="75"/>
      <c r="R50" s="75"/>
      <c r="S50" s="75"/>
      <c r="T50" s="75"/>
      <c r="U50" s="119"/>
      <c r="V50" s="75"/>
    </row>
    <row r="51" spans="5:22" s="71" customFormat="1">
      <c r="E51" s="75"/>
      <c r="M51" s="75"/>
      <c r="N51" s="75"/>
      <c r="O51" s="75"/>
      <c r="P51" s="75"/>
      <c r="Q51" s="75"/>
      <c r="R51" s="75"/>
      <c r="S51" s="75"/>
      <c r="T51" s="75"/>
      <c r="U51" s="119"/>
      <c r="V51" s="75"/>
    </row>
    <row r="52" spans="5:22" s="71" customFormat="1">
      <c r="E52" s="75"/>
      <c r="M52" s="75"/>
      <c r="N52" s="75"/>
      <c r="O52" s="75"/>
      <c r="P52" s="75"/>
      <c r="Q52" s="75"/>
      <c r="R52" s="75"/>
      <c r="S52" s="75"/>
      <c r="T52" s="75"/>
      <c r="U52" s="119"/>
      <c r="V52" s="75"/>
    </row>
    <row r="53" spans="5:22" s="71" customFormat="1">
      <c r="E53" s="75"/>
      <c r="M53" s="75"/>
      <c r="N53" s="75"/>
      <c r="O53" s="75"/>
      <c r="P53" s="75"/>
      <c r="Q53" s="75"/>
      <c r="R53" s="75"/>
      <c r="S53" s="75"/>
      <c r="T53" s="75"/>
      <c r="U53" s="119"/>
      <c r="V53" s="75"/>
    </row>
    <row r="54" spans="5:22" s="71" customFormat="1">
      <c r="E54" s="75"/>
      <c r="M54" s="75"/>
      <c r="N54" s="75"/>
      <c r="O54" s="75"/>
      <c r="P54" s="75"/>
      <c r="Q54" s="75"/>
      <c r="R54" s="75"/>
      <c r="S54" s="75"/>
      <c r="T54" s="75"/>
      <c r="U54" s="119"/>
      <c r="V54" s="75"/>
    </row>
    <row r="55" spans="5:22" s="71" customFormat="1">
      <c r="E55" s="75"/>
      <c r="M55" s="75"/>
      <c r="N55" s="75"/>
      <c r="O55" s="75"/>
      <c r="P55" s="75"/>
      <c r="Q55" s="75"/>
      <c r="R55" s="75"/>
      <c r="S55" s="75"/>
      <c r="T55" s="75"/>
      <c r="U55" s="119"/>
      <c r="V55" s="75"/>
    </row>
    <row r="56" spans="5:22" s="71" customFormat="1">
      <c r="E56" s="75"/>
      <c r="M56" s="75"/>
      <c r="N56" s="75"/>
      <c r="O56" s="75"/>
      <c r="P56" s="75"/>
      <c r="Q56" s="75"/>
      <c r="R56" s="75"/>
      <c r="S56" s="75"/>
      <c r="T56" s="75"/>
      <c r="U56" s="119"/>
      <c r="V56" s="75"/>
    </row>
    <row r="57" spans="5:22" s="71" customFormat="1">
      <c r="E57" s="75"/>
      <c r="M57" s="75"/>
      <c r="N57" s="75"/>
      <c r="O57" s="75"/>
      <c r="P57" s="75"/>
      <c r="Q57" s="75"/>
      <c r="R57" s="75"/>
      <c r="S57" s="75"/>
      <c r="T57" s="75"/>
      <c r="U57" s="119"/>
      <c r="V57" s="75"/>
    </row>
    <row r="58" spans="5:22" s="71" customFormat="1">
      <c r="E58" s="75"/>
      <c r="M58" s="75"/>
      <c r="N58" s="75"/>
      <c r="O58" s="75"/>
      <c r="P58" s="75"/>
      <c r="Q58" s="75"/>
      <c r="R58" s="75"/>
      <c r="S58" s="75"/>
      <c r="T58" s="75"/>
      <c r="U58" s="119"/>
      <c r="V58" s="75"/>
    </row>
    <row r="59" spans="5:22" s="71" customFormat="1">
      <c r="E59" s="75"/>
      <c r="M59" s="75"/>
      <c r="N59" s="75"/>
      <c r="O59" s="75"/>
      <c r="P59" s="75"/>
      <c r="Q59" s="75"/>
      <c r="R59" s="75"/>
      <c r="S59" s="75"/>
      <c r="T59" s="75"/>
      <c r="U59" s="119"/>
      <c r="V59" s="75"/>
    </row>
    <row r="60" spans="5:22" s="71" customFormat="1">
      <c r="E60" s="75"/>
      <c r="M60" s="75"/>
      <c r="N60" s="75"/>
      <c r="O60" s="75"/>
      <c r="P60" s="75"/>
      <c r="Q60" s="75"/>
      <c r="R60" s="75"/>
      <c r="S60" s="75"/>
      <c r="T60" s="75"/>
      <c r="U60" s="119"/>
      <c r="V60" s="75"/>
    </row>
    <row r="61" spans="5:22" s="71" customFormat="1">
      <c r="E61" s="75"/>
      <c r="M61" s="75"/>
      <c r="N61" s="75"/>
      <c r="O61" s="75"/>
      <c r="P61" s="75"/>
      <c r="Q61" s="75"/>
      <c r="R61" s="75"/>
      <c r="S61" s="75"/>
      <c r="T61" s="75"/>
      <c r="U61" s="119"/>
      <c r="V61" s="75"/>
    </row>
    <row r="62" spans="5:22" s="71" customFormat="1">
      <c r="E62" s="75"/>
      <c r="M62" s="75"/>
      <c r="N62" s="75"/>
      <c r="O62" s="75"/>
      <c r="P62" s="75"/>
      <c r="Q62" s="75"/>
      <c r="R62" s="75"/>
      <c r="S62" s="75"/>
      <c r="T62" s="75"/>
      <c r="U62" s="119"/>
      <c r="V62" s="75"/>
    </row>
    <row r="63" spans="5:22" s="71" customFormat="1">
      <c r="E63" s="75"/>
      <c r="M63" s="75"/>
      <c r="N63" s="75"/>
      <c r="O63" s="75"/>
      <c r="P63" s="75"/>
      <c r="Q63" s="75"/>
      <c r="R63" s="75"/>
      <c r="S63" s="75"/>
      <c r="T63" s="75"/>
      <c r="U63" s="119"/>
      <c r="V63" s="75"/>
    </row>
    <row r="64" spans="5:22" s="71" customFormat="1">
      <c r="E64" s="75"/>
      <c r="M64" s="75"/>
      <c r="N64" s="75"/>
      <c r="O64" s="75"/>
      <c r="P64" s="75"/>
      <c r="Q64" s="75"/>
      <c r="R64" s="75"/>
      <c r="S64" s="75"/>
      <c r="T64" s="75"/>
      <c r="U64" s="119"/>
      <c r="V64" s="75"/>
    </row>
    <row r="65" spans="5:22" s="71" customFormat="1">
      <c r="E65" s="75"/>
      <c r="M65" s="75"/>
      <c r="N65" s="75"/>
      <c r="O65" s="75"/>
      <c r="P65" s="75"/>
      <c r="Q65" s="75"/>
      <c r="R65" s="75"/>
      <c r="S65" s="75"/>
      <c r="T65" s="75"/>
      <c r="U65" s="119"/>
      <c r="V65" s="75"/>
    </row>
    <row r="66" spans="5:22" s="71" customFormat="1">
      <c r="E66" s="75"/>
      <c r="M66" s="75"/>
      <c r="N66" s="75"/>
      <c r="O66" s="75"/>
      <c r="P66" s="75"/>
      <c r="Q66" s="75"/>
      <c r="R66" s="75"/>
      <c r="S66" s="75"/>
      <c r="T66" s="75"/>
      <c r="U66" s="119"/>
      <c r="V66" s="75"/>
    </row>
    <row r="67" spans="5:22" s="71" customFormat="1">
      <c r="E67" s="75"/>
      <c r="M67" s="75"/>
      <c r="N67" s="75"/>
      <c r="O67" s="75"/>
      <c r="P67" s="75"/>
      <c r="Q67" s="75"/>
      <c r="R67" s="75"/>
      <c r="S67" s="75"/>
      <c r="T67" s="75"/>
      <c r="U67" s="119"/>
      <c r="V67" s="75"/>
    </row>
    <row r="68" spans="5:22" s="71" customFormat="1">
      <c r="E68" s="75"/>
      <c r="M68" s="75"/>
      <c r="N68" s="75"/>
      <c r="O68" s="75"/>
      <c r="P68" s="75"/>
      <c r="Q68" s="75"/>
      <c r="R68" s="75"/>
      <c r="S68" s="75"/>
      <c r="T68" s="75"/>
      <c r="U68" s="119"/>
      <c r="V68" s="75"/>
    </row>
    <row r="69" spans="5:22" s="71" customFormat="1">
      <c r="E69" s="75"/>
      <c r="M69" s="75"/>
      <c r="N69" s="75"/>
      <c r="O69" s="75"/>
      <c r="P69" s="75"/>
      <c r="Q69" s="75"/>
      <c r="R69" s="75"/>
      <c r="S69" s="75"/>
      <c r="T69" s="75"/>
      <c r="U69" s="119"/>
      <c r="V69" s="75"/>
    </row>
    <row r="70" spans="5:22" s="71" customFormat="1">
      <c r="E70" s="75"/>
      <c r="M70" s="75"/>
      <c r="N70" s="75"/>
      <c r="O70" s="75"/>
      <c r="P70" s="75"/>
      <c r="Q70" s="75"/>
      <c r="R70" s="75"/>
      <c r="S70" s="75"/>
      <c r="T70" s="75"/>
      <c r="U70" s="119"/>
      <c r="V70" s="75"/>
    </row>
    <row r="71" spans="5:22" s="71" customFormat="1">
      <c r="E71" s="75"/>
      <c r="M71" s="75"/>
      <c r="N71" s="75"/>
      <c r="O71" s="75"/>
      <c r="P71" s="75"/>
      <c r="Q71" s="75"/>
      <c r="R71" s="75"/>
      <c r="S71" s="75"/>
      <c r="T71" s="75"/>
      <c r="U71" s="119"/>
      <c r="V71" s="75"/>
    </row>
    <row r="72" spans="5:22" s="71" customFormat="1">
      <c r="E72" s="75"/>
      <c r="M72" s="75"/>
      <c r="N72" s="75"/>
      <c r="O72" s="75"/>
      <c r="P72" s="75"/>
      <c r="Q72" s="75"/>
      <c r="R72" s="75"/>
      <c r="S72" s="75"/>
      <c r="T72" s="75"/>
      <c r="U72" s="119"/>
      <c r="V72" s="75"/>
    </row>
    <row r="73" spans="5:22" s="71" customFormat="1">
      <c r="E73" s="75"/>
      <c r="M73" s="75"/>
      <c r="N73" s="75"/>
      <c r="O73" s="75"/>
      <c r="P73" s="75"/>
      <c r="Q73" s="75"/>
      <c r="R73" s="75"/>
      <c r="S73" s="75"/>
      <c r="T73" s="75"/>
      <c r="U73" s="119"/>
      <c r="V73" s="75"/>
    </row>
    <row r="74" spans="5:22" s="71" customFormat="1">
      <c r="E74" s="75"/>
      <c r="M74" s="75"/>
      <c r="N74" s="75"/>
      <c r="O74" s="75"/>
      <c r="P74" s="75"/>
      <c r="Q74" s="75"/>
      <c r="R74" s="75"/>
      <c r="S74" s="75"/>
      <c r="T74" s="75"/>
      <c r="U74" s="119"/>
      <c r="V74" s="75"/>
    </row>
    <row r="75" spans="5:22" s="71" customFormat="1">
      <c r="E75" s="75"/>
      <c r="M75" s="75"/>
      <c r="N75" s="75"/>
      <c r="O75" s="75"/>
      <c r="P75" s="75"/>
      <c r="Q75" s="75"/>
      <c r="R75" s="75"/>
      <c r="S75" s="75"/>
      <c r="T75" s="75"/>
      <c r="U75" s="119"/>
      <c r="V75" s="75"/>
    </row>
    <row r="76" spans="5:22" s="71" customFormat="1">
      <c r="E76" s="75"/>
      <c r="M76" s="75"/>
      <c r="N76" s="75"/>
      <c r="O76" s="75"/>
      <c r="P76" s="75"/>
      <c r="Q76" s="75"/>
      <c r="R76" s="75"/>
      <c r="S76" s="75"/>
      <c r="T76" s="75"/>
      <c r="U76" s="119"/>
      <c r="V76" s="75"/>
    </row>
    <row r="77" spans="5:22" s="71" customFormat="1">
      <c r="E77" s="75"/>
      <c r="M77" s="75"/>
      <c r="N77" s="75"/>
      <c r="O77" s="75"/>
      <c r="P77" s="75"/>
      <c r="Q77" s="75"/>
      <c r="R77" s="75"/>
      <c r="S77" s="75"/>
      <c r="T77" s="75"/>
      <c r="U77" s="119"/>
      <c r="V77" s="75"/>
    </row>
    <row r="78" spans="5:22" s="71" customFormat="1">
      <c r="E78" s="75"/>
      <c r="M78" s="75"/>
      <c r="N78" s="75"/>
      <c r="O78" s="75"/>
      <c r="P78" s="75"/>
      <c r="Q78" s="75"/>
      <c r="R78" s="75"/>
      <c r="S78" s="75"/>
      <c r="T78" s="75"/>
      <c r="U78" s="119"/>
      <c r="V78" s="75"/>
    </row>
    <row r="79" spans="5:22" s="71" customFormat="1">
      <c r="E79" s="75"/>
      <c r="M79" s="75"/>
      <c r="N79" s="75"/>
      <c r="O79" s="75"/>
      <c r="P79" s="75"/>
      <c r="Q79" s="75"/>
      <c r="R79" s="75"/>
      <c r="S79" s="75"/>
      <c r="T79" s="75"/>
      <c r="U79" s="119"/>
      <c r="V79" s="75"/>
    </row>
    <row r="80" spans="5:22" s="71" customFormat="1">
      <c r="E80" s="75"/>
      <c r="M80" s="75"/>
      <c r="N80" s="75"/>
      <c r="O80" s="75"/>
      <c r="P80" s="75"/>
      <c r="Q80" s="75"/>
      <c r="R80" s="75"/>
      <c r="S80" s="75"/>
      <c r="T80" s="75"/>
      <c r="U80" s="119"/>
      <c r="V80" s="75"/>
    </row>
    <row r="81" spans="5:22" s="71" customFormat="1">
      <c r="E81" s="75"/>
      <c r="M81" s="75"/>
      <c r="N81" s="75"/>
      <c r="O81" s="75"/>
      <c r="P81" s="75"/>
      <c r="Q81" s="75"/>
      <c r="R81" s="75"/>
      <c r="S81" s="75"/>
      <c r="T81" s="75"/>
      <c r="U81" s="119"/>
      <c r="V81" s="75"/>
    </row>
    <row r="82" spans="5:22" s="71" customFormat="1">
      <c r="E82" s="75"/>
      <c r="M82" s="75"/>
      <c r="N82" s="75"/>
      <c r="O82" s="75"/>
      <c r="P82" s="75"/>
      <c r="Q82" s="75"/>
      <c r="R82" s="75"/>
      <c r="S82" s="75"/>
      <c r="T82" s="75"/>
      <c r="U82" s="119"/>
      <c r="V82" s="75"/>
    </row>
    <row r="83" spans="5:22" s="71" customFormat="1">
      <c r="E83" s="75"/>
      <c r="M83" s="75"/>
      <c r="N83" s="75"/>
      <c r="O83" s="75"/>
      <c r="P83" s="75"/>
      <c r="Q83" s="75"/>
      <c r="R83" s="75"/>
      <c r="S83" s="75"/>
      <c r="T83" s="75"/>
      <c r="U83" s="119"/>
      <c r="V83" s="75"/>
    </row>
    <row r="84" spans="5:22" s="71" customFormat="1">
      <c r="E84" s="75"/>
      <c r="M84" s="75"/>
      <c r="N84" s="75"/>
      <c r="O84" s="75"/>
      <c r="P84" s="75"/>
      <c r="Q84" s="75"/>
      <c r="R84" s="75"/>
      <c r="S84" s="75"/>
      <c r="T84" s="75"/>
      <c r="U84" s="119"/>
      <c r="V84" s="75"/>
    </row>
    <row r="85" spans="5:22" s="71" customFormat="1">
      <c r="E85" s="75"/>
      <c r="M85" s="75"/>
      <c r="N85" s="75"/>
      <c r="O85" s="75"/>
      <c r="P85" s="75"/>
      <c r="Q85" s="75"/>
      <c r="R85" s="75"/>
      <c r="S85" s="75"/>
      <c r="T85" s="75"/>
      <c r="U85" s="119"/>
      <c r="V85" s="75"/>
    </row>
    <row r="86" spans="5:22" s="71" customFormat="1">
      <c r="E86" s="75"/>
      <c r="M86" s="75"/>
      <c r="N86" s="75"/>
      <c r="O86" s="75"/>
      <c r="P86" s="75"/>
      <c r="Q86" s="75"/>
      <c r="R86" s="75"/>
      <c r="S86" s="75"/>
      <c r="T86" s="75"/>
      <c r="U86" s="119"/>
      <c r="V86" s="75"/>
    </row>
    <row r="87" spans="5:22" s="71" customFormat="1">
      <c r="E87" s="75"/>
      <c r="M87" s="75"/>
      <c r="N87" s="75"/>
      <c r="O87" s="75"/>
      <c r="P87" s="75"/>
      <c r="Q87" s="75"/>
      <c r="R87" s="75"/>
      <c r="S87" s="75"/>
      <c r="T87" s="75"/>
      <c r="U87" s="119"/>
      <c r="V87" s="75"/>
    </row>
    <row r="88" spans="5:22" s="71" customFormat="1">
      <c r="E88" s="75"/>
      <c r="M88" s="75"/>
      <c r="N88" s="75"/>
      <c r="O88" s="75"/>
      <c r="P88" s="75"/>
      <c r="Q88" s="75"/>
      <c r="R88" s="75"/>
      <c r="S88" s="75"/>
      <c r="T88" s="75"/>
      <c r="U88" s="119"/>
      <c r="V88" s="75"/>
    </row>
    <row r="89" spans="5:22" s="71" customFormat="1">
      <c r="E89" s="75"/>
      <c r="M89" s="75"/>
      <c r="N89" s="75"/>
      <c r="O89" s="75"/>
      <c r="P89" s="75"/>
      <c r="Q89" s="75"/>
      <c r="R89" s="75"/>
      <c r="S89" s="75"/>
      <c r="T89" s="75"/>
      <c r="U89" s="119"/>
      <c r="V89" s="75"/>
    </row>
    <row r="90" spans="5:22" s="71" customFormat="1">
      <c r="E90" s="75"/>
      <c r="M90" s="75"/>
      <c r="N90" s="75"/>
      <c r="O90" s="75"/>
      <c r="P90" s="75"/>
      <c r="Q90" s="75"/>
      <c r="R90" s="75"/>
      <c r="S90" s="75"/>
      <c r="T90" s="75"/>
      <c r="U90" s="119"/>
      <c r="V90" s="75"/>
    </row>
    <row r="91" spans="5:22" s="71" customFormat="1">
      <c r="E91" s="75"/>
      <c r="M91" s="75"/>
      <c r="N91" s="75"/>
      <c r="O91" s="75"/>
      <c r="P91" s="75"/>
      <c r="Q91" s="75"/>
      <c r="R91" s="75"/>
      <c r="S91" s="75"/>
      <c r="T91" s="75"/>
      <c r="U91" s="119"/>
      <c r="V91" s="75"/>
    </row>
    <row r="92" spans="5:22" s="71" customFormat="1">
      <c r="E92" s="75"/>
      <c r="M92" s="75"/>
      <c r="N92" s="75"/>
      <c r="O92" s="75"/>
      <c r="P92" s="75"/>
      <c r="Q92" s="75"/>
      <c r="R92" s="75"/>
      <c r="S92" s="75"/>
      <c r="T92" s="75"/>
      <c r="U92" s="119"/>
      <c r="V92" s="75"/>
    </row>
    <row r="93" spans="5:22" s="71" customFormat="1">
      <c r="E93" s="75"/>
      <c r="M93" s="75"/>
      <c r="N93" s="75"/>
      <c r="O93" s="75"/>
      <c r="P93" s="75"/>
      <c r="Q93" s="75"/>
      <c r="R93" s="75"/>
      <c r="S93" s="75"/>
      <c r="T93" s="75"/>
      <c r="U93" s="119"/>
      <c r="V93" s="75"/>
    </row>
    <row r="94" spans="5:22" s="71" customFormat="1">
      <c r="E94" s="75"/>
      <c r="M94" s="75"/>
      <c r="N94" s="75"/>
      <c r="O94" s="75"/>
      <c r="P94" s="75"/>
      <c r="Q94" s="75"/>
      <c r="R94" s="75"/>
      <c r="S94" s="75"/>
      <c r="T94" s="75"/>
      <c r="U94" s="119"/>
      <c r="V94" s="75"/>
    </row>
    <row r="95" spans="5:22" s="71" customFormat="1">
      <c r="E95" s="75"/>
      <c r="M95" s="75"/>
      <c r="N95" s="75"/>
      <c r="O95" s="75"/>
      <c r="P95" s="75"/>
      <c r="Q95" s="75"/>
      <c r="R95" s="75"/>
      <c r="S95" s="75"/>
      <c r="T95" s="75"/>
      <c r="U95" s="119"/>
      <c r="V95" s="75"/>
    </row>
    <row r="96" spans="5:22" s="71" customFormat="1">
      <c r="E96" s="75"/>
      <c r="M96" s="75"/>
      <c r="N96" s="75"/>
      <c r="O96" s="75"/>
      <c r="P96" s="75"/>
      <c r="Q96" s="75"/>
      <c r="R96" s="75"/>
      <c r="S96" s="75"/>
      <c r="T96" s="75"/>
      <c r="U96" s="119"/>
      <c r="V96" s="75"/>
    </row>
    <row r="97" spans="5:22" s="71" customFormat="1">
      <c r="E97" s="75"/>
      <c r="M97" s="75"/>
      <c r="N97" s="75"/>
      <c r="O97" s="75"/>
      <c r="P97" s="75"/>
      <c r="Q97" s="75"/>
      <c r="R97" s="75"/>
      <c r="S97" s="75"/>
      <c r="T97" s="75"/>
      <c r="U97" s="119"/>
      <c r="V97" s="75"/>
    </row>
    <row r="98" spans="5:22" s="71" customFormat="1">
      <c r="E98" s="75"/>
      <c r="M98" s="75"/>
      <c r="N98" s="75"/>
      <c r="O98" s="75"/>
      <c r="P98" s="75"/>
      <c r="Q98" s="75"/>
      <c r="R98" s="75"/>
      <c r="S98" s="75"/>
      <c r="T98" s="75"/>
      <c r="U98" s="119"/>
      <c r="V98" s="75"/>
    </row>
    <row r="99" spans="5:22" s="71" customFormat="1">
      <c r="E99" s="75"/>
      <c r="M99" s="75"/>
      <c r="N99" s="75"/>
      <c r="O99" s="75"/>
      <c r="P99" s="75"/>
      <c r="Q99" s="75"/>
      <c r="R99" s="75"/>
      <c r="S99" s="75"/>
      <c r="T99" s="75"/>
      <c r="U99" s="119"/>
      <c r="V99" s="75"/>
    </row>
    <row r="100" spans="5:22" s="71" customFormat="1">
      <c r="E100" s="75"/>
      <c r="M100" s="75"/>
      <c r="N100" s="75"/>
      <c r="O100" s="75"/>
      <c r="P100" s="75"/>
      <c r="Q100" s="75"/>
      <c r="R100" s="75"/>
      <c r="S100" s="75"/>
      <c r="T100" s="75"/>
      <c r="U100" s="119"/>
      <c r="V100" s="75"/>
    </row>
    <row r="101" spans="5:22" s="71" customFormat="1">
      <c r="E101" s="75"/>
      <c r="M101" s="75"/>
      <c r="N101" s="75"/>
      <c r="O101" s="75"/>
      <c r="P101" s="75"/>
      <c r="Q101" s="75"/>
      <c r="R101" s="75"/>
      <c r="S101" s="75"/>
      <c r="T101" s="75"/>
      <c r="U101" s="119"/>
      <c r="V101" s="75"/>
    </row>
    <row r="102" spans="5:22" s="71" customFormat="1">
      <c r="E102" s="75"/>
      <c r="M102" s="75"/>
      <c r="N102" s="75"/>
      <c r="O102" s="75"/>
      <c r="P102" s="75"/>
      <c r="Q102" s="75"/>
      <c r="R102" s="75"/>
      <c r="S102" s="75"/>
      <c r="T102" s="75"/>
      <c r="U102" s="119"/>
      <c r="V102" s="75"/>
    </row>
    <row r="103" spans="5:22" s="71" customFormat="1">
      <c r="E103" s="75"/>
      <c r="M103" s="75"/>
      <c r="N103" s="75"/>
      <c r="O103" s="75"/>
      <c r="P103" s="75"/>
      <c r="Q103" s="75"/>
      <c r="R103" s="75"/>
      <c r="S103" s="75"/>
      <c r="T103" s="75"/>
      <c r="U103" s="119"/>
      <c r="V103" s="75"/>
    </row>
  </sheetData>
  <mergeCells count="31">
    <mergeCell ref="AZ6:BB6"/>
    <mergeCell ref="BC6:BE6"/>
    <mergeCell ref="AT1:BE1"/>
    <mergeCell ref="A6:A8"/>
    <mergeCell ref="AN6:AP6"/>
    <mergeCell ref="B6:B8"/>
    <mergeCell ref="C6:C8"/>
    <mergeCell ref="AQ6:AS6"/>
    <mergeCell ref="AE7:AM7"/>
    <mergeCell ref="D7:L7"/>
    <mergeCell ref="M7:U7"/>
    <mergeCell ref="V7:AD7"/>
    <mergeCell ref="D6:AM6"/>
    <mergeCell ref="D4:AJ4"/>
    <mergeCell ref="D2:AJ2"/>
    <mergeCell ref="A37:C37"/>
    <mergeCell ref="BF6:BN6"/>
    <mergeCell ref="BF7:BH7"/>
    <mergeCell ref="BF1:CF1"/>
    <mergeCell ref="BI7:BK7"/>
    <mergeCell ref="BO6:BW6"/>
    <mergeCell ref="BO7:BQ7"/>
    <mergeCell ref="BR7:BT7"/>
    <mergeCell ref="BU7:BW7"/>
    <mergeCell ref="BX6:CF6"/>
    <mergeCell ref="BX7:BZ7"/>
    <mergeCell ref="CA7:CC7"/>
    <mergeCell ref="CD7:CF7"/>
    <mergeCell ref="BL7:BN7"/>
    <mergeCell ref="AT6:AV6"/>
    <mergeCell ref="AW6:AY6"/>
  </mergeCell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tabColor theme="7" tint="0.39997558519241921"/>
  </sheetPr>
  <dimension ref="A2:EV33"/>
  <sheetViews>
    <sheetView workbookViewId="0">
      <pane xSplit="3" topLeftCell="Q1" activePane="topRight" state="frozen"/>
      <selection pane="topRight" activeCell="AN6" sqref="AN6:AP6"/>
    </sheetView>
  </sheetViews>
  <sheetFormatPr baseColWidth="10" defaultRowHeight="15"/>
  <cols>
    <col min="1" max="1" width="36.28515625" style="95" customWidth="1"/>
    <col min="2" max="2" width="31.28515625" style="95" customWidth="1"/>
    <col min="3" max="3" width="11.28515625" style="95" customWidth="1"/>
    <col min="4" max="12" width="6.7109375" style="95" customWidth="1"/>
    <col min="13" max="20" width="5.42578125" style="96" customWidth="1"/>
    <col min="21" max="21" width="6.5703125" style="96" customWidth="1"/>
    <col min="22" max="29" width="5.42578125" style="96" customWidth="1"/>
    <col min="30" max="30" width="6.5703125" style="96" customWidth="1"/>
    <col min="31" max="38" width="5.42578125" style="96" customWidth="1"/>
    <col min="39" max="39" width="6.28515625" style="96" customWidth="1"/>
    <col min="40" max="152" width="11.42578125" style="58"/>
  </cols>
  <sheetData>
    <row r="2" spans="1:152" ht="18.75" customHeight="1">
      <c r="D2" s="377" t="s">
        <v>715</v>
      </c>
      <c r="E2" s="377"/>
      <c r="F2" s="377"/>
      <c r="G2" s="377"/>
      <c r="H2" s="377"/>
      <c r="I2" s="377"/>
      <c r="J2" s="377"/>
      <c r="K2" s="377"/>
      <c r="L2" s="377"/>
      <c r="M2" s="377"/>
      <c r="N2" s="377"/>
      <c r="O2" s="377"/>
      <c r="P2" s="377"/>
      <c r="Q2" s="377"/>
      <c r="R2" s="377"/>
      <c r="S2" s="377"/>
      <c r="T2" s="377"/>
      <c r="U2" s="377"/>
      <c r="V2" s="377"/>
      <c r="W2" s="377"/>
      <c r="X2" s="377"/>
      <c r="Y2" s="377"/>
      <c r="Z2" s="377"/>
      <c r="AA2" s="377"/>
      <c r="AB2" s="377"/>
      <c r="AC2" s="377"/>
      <c r="AD2" s="377"/>
      <c r="AE2" s="377"/>
      <c r="AF2" s="377"/>
      <c r="AG2" s="377"/>
      <c r="AH2" s="377"/>
      <c r="AI2" s="377"/>
    </row>
    <row r="3" spans="1:152" ht="5.25" customHeight="1">
      <c r="D3" s="313"/>
      <c r="E3" s="313"/>
      <c r="F3" s="313"/>
      <c r="G3" s="313"/>
      <c r="H3" s="313"/>
      <c r="I3" s="313"/>
      <c r="J3" s="313"/>
      <c r="K3" s="313"/>
      <c r="L3" s="313"/>
      <c r="M3" s="313"/>
      <c r="N3" s="313"/>
      <c r="O3" s="313"/>
      <c r="P3" s="313"/>
      <c r="Q3" s="313"/>
      <c r="R3" s="313"/>
      <c r="S3" s="313"/>
      <c r="T3" s="313"/>
      <c r="U3" s="313"/>
      <c r="V3" s="313"/>
      <c r="W3" s="313"/>
      <c r="X3" s="313"/>
      <c r="Y3" s="313"/>
      <c r="Z3" s="313"/>
      <c r="AA3" s="313"/>
      <c r="AB3" s="313"/>
      <c r="AC3" s="313"/>
      <c r="AD3" s="313"/>
    </row>
    <row r="4" spans="1:152">
      <c r="D4" s="376" t="s">
        <v>735</v>
      </c>
      <c r="E4" s="376"/>
      <c r="F4" s="376"/>
      <c r="G4" s="376"/>
      <c r="H4" s="376"/>
      <c r="I4" s="376"/>
      <c r="J4" s="376"/>
      <c r="K4" s="376"/>
      <c r="L4" s="376"/>
      <c r="M4" s="376"/>
      <c r="N4" s="376"/>
      <c r="O4" s="376"/>
      <c r="P4" s="376"/>
      <c r="Q4" s="376"/>
      <c r="R4" s="376"/>
      <c r="S4" s="376"/>
      <c r="T4" s="376"/>
      <c r="U4" s="376"/>
      <c r="V4" s="376"/>
      <c r="W4" s="376"/>
      <c r="X4" s="376"/>
      <c r="Y4" s="376"/>
      <c r="Z4" s="376"/>
      <c r="AA4" s="376"/>
      <c r="AB4" s="376"/>
      <c r="AC4" s="376"/>
      <c r="AD4" s="376"/>
      <c r="AE4" s="376"/>
      <c r="AF4" s="376"/>
      <c r="AG4" s="376"/>
      <c r="AH4" s="376"/>
      <c r="AI4" s="376"/>
      <c r="AJ4" s="376"/>
    </row>
    <row r="5" spans="1:152" ht="15" customHeight="1" thickBot="1"/>
    <row r="6" spans="1:152" s="92" customFormat="1" ht="15.75" customHeight="1" thickBot="1">
      <c r="A6" s="378" t="s">
        <v>16</v>
      </c>
      <c r="B6" s="381" t="s">
        <v>17</v>
      </c>
      <c r="C6" s="384" t="s">
        <v>18</v>
      </c>
      <c r="D6" s="391" t="s">
        <v>19</v>
      </c>
      <c r="E6" s="392"/>
      <c r="F6" s="392"/>
      <c r="G6" s="392"/>
      <c r="H6" s="392"/>
      <c r="I6" s="392"/>
      <c r="J6" s="392"/>
      <c r="K6" s="392"/>
      <c r="L6" s="392"/>
      <c r="M6" s="392"/>
      <c r="N6" s="392"/>
      <c r="O6" s="392"/>
      <c r="P6" s="392"/>
      <c r="Q6" s="392"/>
      <c r="R6" s="392"/>
      <c r="S6" s="392"/>
      <c r="T6" s="392"/>
      <c r="U6" s="392"/>
      <c r="V6" s="392"/>
      <c r="W6" s="392"/>
      <c r="X6" s="392"/>
      <c r="Y6" s="392"/>
      <c r="Z6" s="392"/>
      <c r="AA6" s="392"/>
      <c r="AB6" s="392"/>
      <c r="AC6" s="392"/>
      <c r="AD6" s="392"/>
      <c r="AE6" s="392"/>
      <c r="AF6" s="392"/>
      <c r="AG6" s="392"/>
      <c r="AH6" s="392"/>
      <c r="AI6" s="392"/>
      <c r="AJ6" s="392"/>
      <c r="AK6" s="392"/>
      <c r="AL6" s="392"/>
      <c r="AM6" s="392"/>
      <c r="AN6" s="353" t="s">
        <v>320</v>
      </c>
      <c r="AO6" s="354"/>
      <c r="AP6" s="354"/>
      <c r="AQ6" s="354" t="s">
        <v>20</v>
      </c>
      <c r="AR6" s="354"/>
      <c r="AS6" s="354"/>
      <c r="AT6" s="354">
        <v>2011</v>
      </c>
      <c r="AU6" s="354"/>
      <c r="AV6" s="354"/>
      <c r="AW6" s="354">
        <v>2012</v>
      </c>
      <c r="AX6" s="354"/>
      <c r="AY6" s="354"/>
      <c r="AZ6" s="354">
        <v>2013</v>
      </c>
      <c r="BA6" s="354">
        <v>2013</v>
      </c>
      <c r="BB6" s="354"/>
      <c r="BC6" s="354">
        <v>2014</v>
      </c>
      <c r="BD6" s="354"/>
      <c r="BE6" s="354"/>
      <c r="BF6" s="354">
        <v>2015</v>
      </c>
      <c r="BG6" s="354"/>
      <c r="BH6" s="354"/>
      <c r="BI6" s="354"/>
      <c r="BJ6" s="354"/>
      <c r="BK6" s="354"/>
      <c r="BL6" s="354"/>
      <c r="BM6" s="354"/>
      <c r="BN6" s="354"/>
      <c r="BO6" s="354">
        <v>2016</v>
      </c>
      <c r="BP6" s="354"/>
      <c r="BQ6" s="354"/>
      <c r="BR6" s="354"/>
      <c r="BS6" s="354"/>
      <c r="BT6" s="354"/>
      <c r="BU6" s="354"/>
      <c r="BV6" s="354"/>
      <c r="BW6" s="354"/>
      <c r="BX6" s="354">
        <v>2017</v>
      </c>
      <c r="BY6" s="354"/>
      <c r="BZ6" s="354"/>
      <c r="CA6" s="354"/>
      <c r="CB6" s="354"/>
      <c r="CC6" s="354"/>
      <c r="CD6" s="354"/>
      <c r="CE6" s="354"/>
      <c r="CF6" s="355"/>
      <c r="CG6" s="58"/>
      <c r="CH6" s="58"/>
      <c r="CI6" s="58"/>
      <c r="CJ6" s="58"/>
      <c r="CK6" s="58"/>
      <c r="CL6" s="58"/>
      <c r="CM6" s="58"/>
      <c r="CN6" s="58"/>
      <c r="CO6" s="58"/>
      <c r="CP6" s="58"/>
      <c r="CQ6" s="58"/>
      <c r="CR6" s="58"/>
      <c r="CS6" s="58"/>
      <c r="CT6" s="58"/>
      <c r="CU6" s="58"/>
      <c r="CV6" s="58"/>
      <c r="CW6" s="58"/>
      <c r="CX6" s="58"/>
      <c r="CY6" s="58"/>
      <c r="CZ6" s="58"/>
      <c r="DA6" s="58"/>
      <c r="DB6" s="58"/>
      <c r="DC6" s="58"/>
      <c r="DD6" s="58"/>
      <c r="DE6" s="58"/>
      <c r="DF6" s="58"/>
      <c r="DG6" s="58"/>
      <c r="DH6" s="58"/>
      <c r="DI6" s="58"/>
      <c r="DJ6" s="58"/>
      <c r="DK6" s="58"/>
      <c r="DL6" s="58"/>
      <c r="DM6" s="58"/>
      <c r="DN6" s="58"/>
      <c r="DO6" s="58"/>
      <c r="DP6" s="58"/>
      <c r="DQ6" s="58"/>
      <c r="DR6" s="58"/>
      <c r="DS6" s="58"/>
      <c r="DT6" s="58"/>
      <c r="DU6" s="58"/>
      <c r="DV6" s="58"/>
      <c r="DW6" s="58"/>
      <c r="DX6" s="58"/>
      <c r="DY6" s="58"/>
      <c r="DZ6" s="58"/>
      <c r="EA6" s="58"/>
      <c r="EB6" s="58"/>
      <c r="EC6" s="58"/>
      <c r="ED6" s="58"/>
      <c r="EE6" s="58"/>
      <c r="EF6" s="58"/>
      <c r="EG6" s="58"/>
      <c r="EH6" s="58"/>
      <c r="EI6" s="58"/>
      <c r="EJ6" s="58"/>
      <c r="EK6" s="58"/>
      <c r="EL6" s="58"/>
      <c r="EM6" s="58"/>
      <c r="EN6" s="58"/>
      <c r="EO6" s="58"/>
      <c r="EP6" s="58"/>
      <c r="EQ6" s="58"/>
      <c r="ER6" s="58"/>
      <c r="ES6" s="58"/>
      <c r="ET6" s="58"/>
      <c r="EU6" s="58"/>
      <c r="EV6" s="58"/>
    </row>
    <row r="7" spans="1:152" s="92" customFormat="1" ht="12.75" customHeight="1">
      <c r="A7" s="379"/>
      <c r="B7" s="382"/>
      <c r="C7" s="385"/>
      <c r="D7" s="390">
        <v>2011</v>
      </c>
      <c r="E7" s="388"/>
      <c r="F7" s="388"/>
      <c r="G7" s="388"/>
      <c r="H7" s="388"/>
      <c r="I7" s="388"/>
      <c r="J7" s="388"/>
      <c r="K7" s="388"/>
      <c r="L7" s="393"/>
      <c r="M7" s="387">
        <v>2012</v>
      </c>
      <c r="N7" s="388"/>
      <c r="O7" s="388"/>
      <c r="P7" s="388"/>
      <c r="Q7" s="388"/>
      <c r="R7" s="388"/>
      <c r="S7" s="388"/>
      <c r="T7" s="388"/>
      <c r="U7" s="389"/>
      <c r="V7" s="390">
        <v>2013</v>
      </c>
      <c r="W7" s="388"/>
      <c r="X7" s="388"/>
      <c r="Y7" s="388"/>
      <c r="Z7" s="388"/>
      <c r="AA7" s="388"/>
      <c r="AB7" s="388"/>
      <c r="AC7" s="388"/>
      <c r="AD7" s="389"/>
      <c r="AE7" s="390">
        <v>2014</v>
      </c>
      <c r="AF7" s="388"/>
      <c r="AG7" s="388"/>
      <c r="AH7" s="388"/>
      <c r="AI7" s="388"/>
      <c r="AJ7" s="388"/>
      <c r="AK7" s="388"/>
      <c r="AL7" s="388"/>
      <c r="AM7" s="389"/>
      <c r="AN7" s="284">
        <v>2015</v>
      </c>
      <c r="AO7" s="142">
        <v>2016</v>
      </c>
      <c r="AP7" s="142">
        <v>2017</v>
      </c>
      <c r="AQ7" s="142">
        <v>2015</v>
      </c>
      <c r="AR7" s="142">
        <v>2016</v>
      </c>
      <c r="AS7" s="142">
        <v>2017</v>
      </c>
      <c r="AT7" s="142" t="s">
        <v>171</v>
      </c>
      <c r="AU7" s="142" t="s">
        <v>174</v>
      </c>
      <c r="AV7" s="142" t="s">
        <v>173</v>
      </c>
      <c r="AW7" s="142" t="s">
        <v>171</v>
      </c>
      <c r="AX7" s="142" t="s">
        <v>174</v>
      </c>
      <c r="AY7" s="142" t="s">
        <v>173</v>
      </c>
      <c r="AZ7" s="142" t="s">
        <v>171</v>
      </c>
      <c r="BA7" s="142" t="s">
        <v>174</v>
      </c>
      <c r="BB7" s="142" t="s">
        <v>173</v>
      </c>
      <c r="BC7" s="142" t="s">
        <v>171</v>
      </c>
      <c r="BD7" s="142" t="s">
        <v>174</v>
      </c>
      <c r="BE7" s="142" t="s">
        <v>173</v>
      </c>
      <c r="BF7" s="357" t="s">
        <v>171</v>
      </c>
      <c r="BG7" s="357"/>
      <c r="BH7" s="357"/>
      <c r="BI7" s="357" t="s">
        <v>172</v>
      </c>
      <c r="BJ7" s="357"/>
      <c r="BK7" s="357"/>
      <c r="BL7" s="357" t="s">
        <v>173</v>
      </c>
      <c r="BM7" s="357"/>
      <c r="BN7" s="357"/>
      <c r="BO7" s="357" t="s">
        <v>171</v>
      </c>
      <c r="BP7" s="357"/>
      <c r="BQ7" s="357"/>
      <c r="BR7" s="357" t="s">
        <v>174</v>
      </c>
      <c r="BS7" s="357"/>
      <c r="BT7" s="357"/>
      <c r="BU7" s="357" t="s">
        <v>172</v>
      </c>
      <c r="BV7" s="357"/>
      <c r="BW7" s="357"/>
      <c r="BX7" s="357" t="s">
        <v>171</v>
      </c>
      <c r="BY7" s="357"/>
      <c r="BZ7" s="357"/>
      <c r="CA7" s="357" t="s">
        <v>174</v>
      </c>
      <c r="CB7" s="357"/>
      <c r="CC7" s="357"/>
      <c r="CD7" s="357" t="s">
        <v>172</v>
      </c>
      <c r="CE7" s="357"/>
      <c r="CF7" s="360"/>
      <c r="CG7" s="58"/>
      <c r="CH7" s="58"/>
      <c r="CI7" s="58"/>
      <c r="CJ7" s="58"/>
      <c r="CK7" s="58"/>
      <c r="CL7" s="58"/>
      <c r="CM7" s="58"/>
      <c r="CN7" s="58"/>
      <c r="CO7" s="58"/>
      <c r="CP7" s="58"/>
      <c r="CQ7" s="58"/>
      <c r="CR7" s="58"/>
      <c r="CS7" s="58"/>
      <c r="CT7" s="58"/>
      <c r="CU7" s="58"/>
      <c r="CV7" s="58"/>
      <c r="CW7" s="58"/>
      <c r="CX7" s="58"/>
      <c r="CY7" s="58"/>
      <c r="CZ7" s="58"/>
      <c r="DA7" s="58"/>
      <c r="DB7" s="58"/>
      <c r="DC7" s="58"/>
      <c r="DD7" s="58"/>
      <c r="DE7" s="58"/>
      <c r="DF7" s="58"/>
      <c r="DG7" s="58"/>
      <c r="DH7" s="58"/>
      <c r="DI7" s="58"/>
      <c r="DJ7" s="58"/>
      <c r="DK7" s="58"/>
      <c r="DL7" s="58"/>
      <c r="DM7" s="58"/>
      <c r="DN7" s="58"/>
      <c r="DO7" s="58"/>
      <c r="DP7" s="58"/>
      <c r="DQ7" s="58"/>
      <c r="DR7" s="58"/>
      <c r="DS7" s="58"/>
      <c r="DT7" s="58"/>
      <c r="DU7" s="58"/>
      <c r="DV7" s="58"/>
      <c r="DW7" s="58"/>
      <c r="DX7" s="58"/>
      <c r="DY7" s="58"/>
      <c r="DZ7" s="58"/>
      <c r="EA7" s="58"/>
      <c r="EB7" s="58"/>
      <c r="EC7" s="58"/>
      <c r="ED7" s="58"/>
      <c r="EE7" s="58"/>
      <c r="EF7" s="58"/>
      <c r="EG7" s="58"/>
      <c r="EH7" s="58"/>
      <c r="EI7" s="58"/>
      <c r="EJ7" s="58"/>
      <c r="EK7" s="58"/>
      <c r="EL7" s="58"/>
      <c r="EM7" s="58"/>
      <c r="EN7" s="58"/>
      <c r="EO7" s="58"/>
      <c r="EP7" s="58"/>
      <c r="EQ7" s="58"/>
      <c r="ER7" s="58"/>
      <c r="ES7" s="58"/>
      <c r="ET7" s="58"/>
      <c r="EU7" s="58"/>
      <c r="EV7" s="58"/>
    </row>
    <row r="8" spans="1:152" s="92" customFormat="1" ht="21.75" customHeight="1" thickBot="1">
      <c r="A8" s="380"/>
      <c r="B8" s="383"/>
      <c r="C8" s="386"/>
      <c r="D8" s="156" t="s">
        <v>690</v>
      </c>
      <c r="E8" s="155" t="s">
        <v>691</v>
      </c>
      <c r="F8" s="142" t="s">
        <v>692</v>
      </c>
      <c r="G8" s="142" t="s">
        <v>693</v>
      </c>
      <c r="H8" s="142" t="s">
        <v>694</v>
      </c>
      <c r="I8" s="142" t="s">
        <v>695</v>
      </c>
      <c r="J8" s="142" t="s">
        <v>696</v>
      </c>
      <c r="K8" s="142" t="s">
        <v>697</v>
      </c>
      <c r="L8" s="157" t="s">
        <v>698</v>
      </c>
      <c r="M8" s="184" t="s">
        <v>690</v>
      </c>
      <c r="N8" s="155" t="s">
        <v>691</v>
      </c>
      <c r="O8" s="142" t="s">
        <v>692</v>
      </c>
      <c r="P8" s="142" t="s">
        <v>693</v>
      </c>
      <c r="Q8" s="142" t="s">
        <v>694</v>
      </c>
      <c r="R8" s="142" t="s">
        <v>695</v>
      </c>
      <c r="S8" s="142" t="s">
        <v>696</v>
      </c>
      <c r="T8" s="142" t="s">
        <v>697</v>
      </c>
      <c r="U8" s="159" t="s">
        <v>698</v>
      </c>
      <c r="V8" s="156" t="s">
        <v>690</v>
      </c>
      <c r="W8" s="155" t="s">
        <v>691</v>
      </c>
      <c r="X8" s="142" t="s">
        <v>692</v>
      </c>
      <c r="Y8" s="142" t="s">
        <v>693</v>
      </c>
      <c r="Z8" s="142" t="s">
        <v>694</v>
      </c>
      <c r="AA8" s="142" t="s">
        <v>695</v>
      </c>
      <c r="AB8" s="142" t="s">
        <v>696</v>
      </c>
      <c r="AC8" s="142" t="s">
        <v>697</v>
      </c>
      <c r="AD8" s="159" t="s">
        <v>698</v>
      </c>
      <c r="AE8" s="156" t="s">
        <v>690</v>
      </c>
      <c r="AF8" s="155" t="s">
        <v>691</v>
      </c>
      <c r="AG8" s="142" t="s">
        <v>692</v>
      </c>
      <c r="AH8" s="142" t="s">
        <v>693</v>
      </c>
      <c r="AI8" s="142" t="s">
        <v>694</v>
      </c>
      <c r="AJ8" s="142" t="s">
        <v>695</v>
      </c>
      <c r="AK8" s="142" t="s">
        <v>696</v>
      </c>
      <c r="AL8" s="142" t="s">
        <v>697</v>
      </c>
      <c r="AM8" s="159" t="s">
        <v>698</v>
      </c>
      <c r="AN8" s="285"/>
      <c r="AO8" s="78"/>
      <c r="AP8" s="78"/>
      <c r="AQ8" s="78"/>
      <c r="AR8" s="78"/>
      <c r="AS8" s="78"/>
      <c r="AT8" s="78"/>
      <c r="AU8" s="78" t="s">
        <v>172</v>
      </c>
      <c r="AV8" s="78"/>
      <c r="AW8" s="78"/>
      <c r="AX8" s="78" t="s">
        <v>172</v>
      </c>
      <c r="AY8" s="78"/>
      <c r="AZ8" s="78"/>
      <c r="BA8" s="78" t="s">
        <v>172</v>
      </c>
      <c r="BB8" s="78"/>
      <c r="BC8" s="78"/>
      <c r="BD8" s="78" t="s">
        <v>172</v>
      </c>
      <c r="BE8" s="78"/>
      <c r="BF8" s="78" t="s">
        <v>321</v>
      </c>
      <c r="BG8" s="78" t="s">
        <v>321</v>
      </c>
      <c r="BH8" s="78" t="s">
        <v>321</v>
      </c>
      <c r="BI8" s="78" t="s">
        <v>321</v>
      </c>
      <c r="BJ8" s="78" t="s">
        <v>321</v>
      </c>
      <c r="BK8" s="78" t="s">
        <v>321</v>
      </c>
      <c r="BL8" s="78" t="s">
        <v>321</v>
      </c>
      <c r="BM8" s="78" t="s">
        <v>321</v>
      </c>
      <c r="BN8" s="78" t="s">
        <v>321</v>
      </c>
      <c r="BO8" s="78" t="s">
        <v>321</v>
      </c>
      <c r="BP8" s="78" t="s">
        <v>321</v>
      </c>
      <c r="BQ8" s="78" t="s">
        <v>321</v>
      </c>
      <c r="BR8" s="78" t="s">
        <v>321</v>
      </c>
      <c r="BS8" s="78" t="s">
        <v>321</v>
      </c>
      <c r="BT8" s="78" t="s">
        <v>321</v>
      </c>
      <c r="BU8" s="78" t="s">
        <v>321</v>
      </c>
      <c r="BV8" s="78" t="s">
        <v>321</v>
      </c>
      <c r="BW8" s="78" t="s">
        <v>321</v>
      </c>
      <c r="BX8" s="78" t="s">
        <v>322</v>
      </c>
      <c r="BY8" s="78" t="s">
        <v>322</v>
      </c>
      <c r="BZ8" s="78" t="s">
        <v>322</v>
      </c>
      <c r="CA8" s="78" t="s">
        <v>322</v>
      </c>
      <c r="CB8" s="78" t="s">
        <v>322</v>
      </c>
      <c r="CC8" s="78" t="s">
        <v>322</v>
      </c>
      <c r="CD8" s="78" t="s">
        <v>322</v>
      </c>
      <c r="CE8" s="78" t="s">
        <v>322</v>
      </c>
      <c r="CF8" s="79" t="s">
        <v>322</v>
      </c>
      <c r="CG8" s="58"/>
      <c r="CH8" s="58"/>
      <c r="CI8" s="58"/>
      <c r="CJ8" s="58"/>
      <c r="CK8" s="58"/>
      <c r="CL8" s="58"/>
      <c r="CM8" s="58"/>
      <c r="CN8" s="58"/>
      <c r="CO8" s="58"/>
      <c r="CP8" s="58"/>
      <c r="CQ8" s="58"/>
      <c r="CR8" s="58"/>
      <c r="CS8" s="58"/>
      <c r="CT8" s="58"/>
      <c r="CU8" s="58"/>
      <c r="CV8" s="58"/>
      <c r="CW8" s="58"/>
      <c r="CX8" s="58"/>
      <c r="CY8" s="58"/>
      <c r="CZ8" s="58"/>
      <c r="DA8" s="58"/>
      <c r="DB8" s="58"/>
      <c r="DC8" s="58"/>
      <c r="DD8" s="58"/>
      <c r="DE8" s="58"/>
      <c r="DF8" s="58"/>
      <c r="DG8" s="58"/>
      <c r="DH8" s="58"/>
      <c r="DI8" s="58"/>
      <c r="DJ8" s="58"/>
      <c r="DK8" s="58"/>
      <c r="DL8" s="58"/>
      <c r="DM8" s="58"/>
      <c r="DN8" s="58"/>
      <c r="DO8" s="58"/>
      <c r="DP8" s="58"/>
      <c r="DQ8" s="58"/>
      <c r="DR8" s="58"/>
      <c r="DS8" s="58"/>
      <c r="DT8" s="58"/>
      <c r="DU8" s="58"/>
      <c r="DV8" s="58"/>
      <c r="DW8" s="58"/>
      <c r="DX8" s="58"/>
      <c r="DY8" s="58"/>
      <c r="DZ8" s="58"/>
      <c r="EA8" s="58"/>
      <c r="EB8" s="58"/>
      <c r="EC8" s="58"/>
      <c r="ED8" s="58"/>
      <c r="EE8" s="58"/>
      <c r="EF8" s="58"/>
      <c r="EG8" s="58"/>
      <c r="EH8" s="58"/>
      <c r="EI8" s="58"/>
      <c r="EJ8" s="58"/>
      <c r="EK8" s="58"/>
      <c r="EL8" s="58"/>
      <c r="EM8" s="58"/>
      <c r="EN8" s="58"/>
      <c r="EO8" s="58"/>
      <c r="EP8" s="58"/>
      <c r="EQ8" s="58"/>
      <c r="ER8" s="58"/>
      <c r="ES8" s="58"/>
      <c r="ET8" s="58"/>
      <c r="EU8" s="58"/>
      <c r="EV8" s="58"/>
    </row>
    <row r="9" spans="1:152" ht="22.5">
      <c r="A9" s="101" t="s">
        <v>323</v>
      </c>
      <c r="B9" s="101" t="s">
        <v>373</v>
      </c>
      <c r="C9" s="101" t="s">
        <v>361</v>
      </c>
      <c r="D9" s="182">
        <v>3</v>
      </c>
      <c r="E9" s="186"/>
      <c r="F9" s="186"/>
      <c r="G9" s="186"/>
      <c r="H9" s="186"/>
      <c r="I9" s="186"/>
      <c r="J9" s="124">
        <v>0</v>
      </c>
      <c r="K9" s="124">
        <v>1</v>
      </c>
      <c r="L9" s="187">
        <f>SUM(D9:K9)</f>
        <v>4</v>
      </c>
      <c r="M9" s="188"/>
      <c r="N9" s="123"/>
      <c r="O9" s="123"/>
      <c r="P9" s="123"/>
      <c r="Q9" s="123"/>
      <c r="R9" s="123"/>
      <c r="S9" s="123"/>
      <c r="T9" s="123"/>
      <c r="U9" s="189">
        <f>SUM(M9:T9)</f>
        <v>0</v>
      </c>
      <c r="V9" s="190"/>
      <c r="W9" s="123"/>
      <c r="X9" s="123"/>
      <c r="Y9" s="123"/>
      <c r="Z9" s="123"/>
      <c r="AA9" s="123"/>
      <c r="AB9" s="123"/>
      <c r="AC9" s="123"/>
      <c r="AD9" s="191">
        <f>SUM(V9:AC9)</f>
        <v>0</v>
      </c>
      <c r="AE9" s="190"/>
      <c r="AF9" s="123"/>
      <c r="AG9" s="123"/>
      <c r="AH9" s="123"/>
      <c r="AI9" s="123">
        <v>1</v>
      </c>
      <c r="AJ9" s="123"/>
      <c r="AK9" s="123">
        <v>2</v>
      </c>
      <c r="AL9" s="123"/>
      <c r="AM9" s="103">
        <f>SUM(AE9:AL9)</f>
        <v>3</v>
      </c>
    </row>
    <row r="10" spans="1:152" ht="33.75">
      <c r="A10" s="97" t="s">
        <v>323</v>
      </c>
      <c r="B10" s="97" t="s">
        <v>374</v>
      </c>
      <c r="C10" s="97" t="s">
        <v>360</v>
      </c>
      <c r="D10" s="182">
        <v>99</v>
      </c>
      <c r="E10" s="186">
        <v>105</v>
      </c>
      <c r="F10" s="186"/>
      <c r="G10" s="186"/>
      <c r="H10" s="124">
        <v>61</v>
      </c>
      <c r="I10" s="124">
        <v>36</v>
      </c>
      <c r="J10" s="124">
        <v>29</v>
      </c>
      <c r="K10" s="124">
        <v>3</v>
      </c>
      <c r="L10" s="187">
        <f t="shared" ref="L10:L33" si="0">SUM(D10:K10)</f>
        <v>333</v>
      </c>
      <c r="M10" s="192">
        <v>71</v>
      </c>
      <c r="N10" s="125">
        <v>11</v>
      </c>
      <c r="O10" s="125">
        <v>6</v>
      </c>
      <c r="P10" s="125">
        <v>4</v>
      </c>
      <c r="Q10" s="125">
        <v>4</v>
      </c>
      <c r="R10" s="125">
        <v>36</v>
      </c>
      <c r="S10" s="125">
        <v>4</v>
      </c>
      <c r="T10" s="125">
        <v>17</v>
      </c>
      <c r="U10" s="189">
        <f>SUM(M10:T10)</f>
        <v>153</v>
      </c>
      <c r="V10" s="193">
        <v>48</v>
      </c>
      <c r="W10" s="125">
        <v>13</v>
      </c>
      <c r="X10" s="125">
        <v>14</v>
      </c>
      <c r="Y10" s="125">
        <v>12</v>
      </c>
      <c r="Z10" s="125">
        <v>27</v>
      </c>
      <c r="AA10" s="125">
        <v>12</v>
      </c>
      <c r="AB10" s="125">
        <v>18</v>
      </c>
      <c r="AC10" s="125">
        <v>9</v>
      </c>
      <c r="AD10" s="191">
        <f t="shared" ref="AD10:AD33" si="1">SUM(V10:AC10)</f>
        <v>153</v>
      </c>
      <c r="AE10" s="193">
        <v>0</v>
      </c>
      <c r="AF10" s="125">
        <v>0</v>
      </c>
      <c r="AG10" s="125">
        <v>14</v>
      </c>
      <c r="AH10" s="125">
        <v>32</v>
      </c>
      <c r="AI10" s="125">
        <v>18</v>
      </c>
      <c r="AJ10" s="125">
        <v>0</v>
      </c>
      <c r="AK10" s="125">
        <v>18</v>
      </c>
      <c r="AL10" s="125">
        <v>0</v>
      </c>
      <c r="AM10" s="103">
        <f t="shared" ref="AM10:AM33" si="2">SUM(AE10:AL10)</f>
        <v>82</v>
      </c>
    </row>
    <row r="11" spans="1:152" ht="33.75">
      <c r="A11" s="97" t="s">
        <v>375</v>
      </c>
      <c r="B11" s="97" t="s">
        <v>376</v>
      </c>
      <c r="C11" s="97" t="s">
        <v>377</v>
      </c>
      <c r="D11" s="182"/>
      <c r="E11" s="186"/>
      <c r="F11" s="186"/>
      <c r="G11" s="186"/>
      <c r="H11" s="124"/>
      <c r="I11" s="124"/>
      <c r="J11" s="194"/>
      <c r="K11" s="124"/>
      <c r="L11" s="187">
        <f t="shared" si="0"/>
        <v>0</v>
      </c>
      <c r="M11" s="192">
        <v>2500</v>
      </c>
      <c r="N11" s="125">
        <v>21930</v>
      </c>
      <c r="O11" s="125">
        <v>0</v>
      </c>
      <c r="P11" s="125"/>
      <c r="Q11" s="125">
        <v>0</v>
      </c>
      <c r="R11" s="125">
        <v>6261</v>
      </c>
      <c r="S11" s="125">
        <v>1994</v>
      </c>
      <c r="T11" s="125">
        <v>2000</v>
      </c>
      <c r="U11" s="189">
        <f t="shared" ref="U11:U33" si="3">SUM(M11:T11)</f>
        <v>34685</v>
      </c>
      <c r="V11" s="193">
        <v>53945</v>
      </c>
      <c r="W11" s="125">
        <v>719</v>
      </c>
      <c r="X11" s="125">
        <v>0</v>
      </c>
      <c r="Y11" s="125"/>
      <c r="Z11" s="125">
        <v>19920</v>
      </c>
      <c r="AA11" s="125">
        <v>13000</v>
      </c>
      <c r="AB11" s="125">
        <v>1696</v>
      </c>
      <c r="AC11" s="125">
        <v>116082</v>
      </c>
      <c r="AD11" s="191">
        <f t="shared" si="1"/>
        <v>205362</v>
      </c>
      <c r="AE11" s="193">
        <v>29990</v>
      </c>
      <c r="AF11" s="125">
        <v>27651</v>
      </c>
      <c r="AG11" s="125">
        <v>9100</v>
      </c>
      <c r="AH11" s="125"/>
      <c r="AI11" s="125">
        <v>21911</v>
      </c>
      <c r="AJ11" s="125">
        <v>55193</v>
      </c>
      <c r="AK11" s="125">
        <v>6850</v>
      </c>
      <c r="AL11" s="125">
        <v>20104</v>
      </c>
      <c r="AM11" s="103">
        <f t="shared" si="2"/>
        <v>170799</v>
      </c>
    </row>
    <row r="12" spans="1:152" ht="22.5">
      <c r="A12" s="97" t="s">
        <v>378</v>
      </c>
      <c r="B12" s="97" t="s">
        <v>379</v>
      </c>
      <c r="C12" s="97" t="s">
        <v>380</v>
      </c>
      <c r="D12" s="182"/>
      <c r="E12" s="186"/>
      <c r="F12" s="186"/>
      <c r="G12" s="186"/>
      <c r="H12" s="124"/>
      <c r="I12" s="124"/>
      <c r="J12" s="124"/>
      <c r="K12" s="124"/>
      <c r="L12" s="187">
        <f t="shared" si="0"/>
        <v>0</v>
      </c>
      <c r="M12" s="188"/>
      <c r="N12" s="125">
        <v>7904</v>
      </c>
      <c r="O12" s="123"/>
      <c r="P12" s="125">
        <v>67</v>
      </c>
      <c r="Q12" s="125">
        <v>1365</v>
      </c>
      <c r="R12" s="125">
        <v>35339</v>
      </c>
      <c r="S12" s="125">
        <v>476</v>
      </c>
      <c r="T12" s="125">
        <v>17080</v>
      </c>
      <c r="U12" s="189">
        <f t="shared" si="3"/>
        <v>62231</v>
      </c>
      <c r="V12" s="190"/>
      <c r="W12" s="125">
        <v>8888</v>
      </c>
      <c r="X12" s="123"/>
      <c r="Y12" s="125">
        <v>0</v>
      </c>
      <c r="Z12" s="125">
        <v>1705</v>
      </c>
      <c r="AA12" s="125">
        <v>5146</v>
      </c>
      <c r="AB12" s="125">
        <v>1348</v>
      </c>
      <c r="AC12" s="125">
        <v>16932</v>
      </c>
      <c r="AD12" s="191">
        <f t="shared" si="1"/>
        <v>34019</v>
      </c>
      <c r="AE12" s="190"/>
      <c r="AF12" s="125">
        <v>1800</v>
      </c>
      <c r="AG12" s="123"/>
      <c r="AH12" s="125">
        <v>350</v>
      </c>
      <c r="AI12" s="125">
        <v>2389</v>
      </c>
      <c r="AJ12" s="125">
        <v>10260</v>
      </c>
      <c r="AK12" s="125">
        <v>0</v>
      </c>
      <c r="AL12" s="125">
        <v>11863</v>
      </c>
      <c r="AM12" s="103">
        <f t="shared" si="2"/>
        <v>26662</v>
      </c>
    </row>
    <row r="13" spans="1:152" ht="22.5">
      <c r="A13" s="97" t="s">
        <v>381</v>
      </c>
      <c r="B13" s="97" t="s">
        <v>382</v>
      </c>
      <c r="C13" s="97" t="s">
        <v>383</v>
      </c>
      <c r="D13" s="182"/>
      <c r="E13" s="123">
        <v>26102</v>
      </c>
      <c r="F13" s="124">
        <v>316</v>
      </c>
      <c r="G13" s="124">
        <v>1274</v>
      </c>
      <c r="H13" s="124">
        <v>1962</v>
      </c>
      <c r="I13" s="124">
        <v>5551</v>
      </c>
      <c r="J13" s="124">
        <v>798</v>
      </c>
      <c r="K13" s="124">
        <v>1457</v>
      </c>
      <c r="L13" s="187">
        <f t="shared" si="0"/>
        <v>37460</v>
      </c>
      <c r="M13" s="192">
        <v>621</v>
      </c>
      <c r="N13" s="125">
        <v>20480</v>
      </c>
      <c r="O13" s="125">
        <v>350</v>
      </c>
      <c r="P13" s="125">
        <v>6391</v>
      </c>
      <c r="Q13" s="125">
        <v>660</v>
      </c>
      <c r="R13" s="125">
        <v>4436</v>
      </c>
      <c r="S13" s="125">
        <v>905</v>
      </c>
      <c r="T13" s="125">
        <v>6049</v>
      </c>
      <c r="U13" s="189">
        <f t="shared" si="3"/>
        <v>39892</v>
      </c>
      <c r="V13" s="193">
        <v>700</v>
      </c>
      <c r="W13" s="125">
        <v>2880</v>
      </c>
      <c r="X13" s="125">
        <v>277</v>
      </c>
      <c r="Y13" s="125">
        <v>5991</v>
      </c>
      <c r="Z13" s="125">
        <v>1655</v>
      </c>
      <c r="AA13" s="125">
        <v>3608</v>
      </c>
      <c r="AB13" s="125">
        <v>962</v>
      </c>
      <c r="AC13" s="125">
        <v>5156</v>
      </c>
      <c r="AD13" s="191">
        <f t="shared" si="1"/>
        <v>21229</v>
      </c>
      <c r="AE13" s="193">
        <v>700</v>
      </c>
      <c r="AF13" s="125">
        <v>4000</v>
      </c>
      <c r="AG13" s="125">
        <v>350</v>
      </c>
      <c r="AH13" s="125">
        <v>350</v>
      </c>
      <c r="AI13" s="125">
        <v>2834</v>
      </c>
      <c r="AJ13" s="125">
        <v>6362</v>
      </c>
      <c r="AK13" s="125">
        <v>1339</v>
      </c>
      <c r="AL13" s="125">
        <v>6683</v>
      </c>
      <c r="AM13" s="103">
        <f t="shared" si="2"/>
        <v>22618</v>
      </c>
    </row>
    <row r="14" spans="1:152" ht="22.5">
      <c r="A14" s="98" t="s">
        <v>679</v>
      </c>
      <c r="B14" s="97"/>
      <c r="C14" s="97"/>
      <c r="D14" s="182"/>
      <c r="E14" s="194"/>
      <c r="F14" s="124"/>
      <c r="G14" s="124"/>
      <c r="H14" s="124"/>
      <c r="I14" s="194"/>
      <c r="J14" s="194"/>
      <c r="K14" s="194"/>
      <c r="L14" s="187">
        <f t="shared" si="0"/>
        <v>0</v>
      </c>
      <c r="M14" s="192">
        <v>4</v>
      </c>
      <c r="N14" s="123"/>
      <c r="O14" s="123"/>
      <c r="P14" s="123"/>
      <c r="Q14" s="125">
        <v>0</v>
      </c>
      <c r="R14" s="125">
        <v>0</v>
      </c>
      <c r="S14" s="125">
        <v>2</v>
      </c>
      <c r="T14" s="125">
        <v>3</v>
      </c>
      <c r="U14" s="189">
        <f t="shared" si="3"/>
        <v>9</v>
      </c>
      <c r="V14" s="193">
        <v>3</v>
      </c>
      <c r="W14" s="123"/>
      <c r="X14" s="123"/>
      <c r="Y14" s="123"/>
      <c r="Z14" s="125">
        <v>2</v>
      </c>
      <c r="AA14" s="125">
        <v>2</v>
      </c>
      <c r="AB14" s="125">
        <v>2</v>
      </c>
      <c r="AC14" s="125">
        <v>0</v>
      </c>
      <c r="AD14" s="191">
        <f t="shared" si="1"/>
        <v>9</v>
      </c>
      <c r="AE14" s="193">
        <v>0</v>
      </c>
      <c r="AF14" s="123"/>
      <c r="AG14" s="123"/>
      <c r="AH14" s="123"/>
      <c r="AI14" s="125">
        <v>0</v>
      </c>
      <c r="AJ14" s="125">
        <v>0</v>
      </c>
      <c r="AK14" s="125">
        <v>0</v>
      </c>
      <c r="AL14" s="125">
        <v>0</v>
      </c>
      <c r="AM14" s="103">
        <f t="shared" si="2"/>
        <v>0</v>
      </c>
    </row>
    <row r="15" spans="1:152" ht="33.75">
      <c r="A15" s="97" t="s">
        <v>384</v>
      </c>
      <c r="B15" s="97" t="s">
        <v>385</v>
      </c>
      <c r="C15" s="97" t="s">
        <v>364</v>
      </c>
      <c r="D15" s="182"/>
      <c r="E15" s="123">
        <v>53</v>
      </c>
      <c r="F15" s="124"/>
      <c r="G15" s="124"/>
      <c r="H15" s="124"/>
      <c r="I15" s="124">
        <v>40</v>
      </c>
      <c r="J15" s="124">
        <v>2</v>
      </c>
      <c r="K15" s="124">
        <v>9</v>
      </c>
      <c r="L15" s="187">
        <f>SUM(D15:K15)</f>
        <v>104</v>
      </c>
      <c r="M15" s="188"/>
      <c r="N15" s="125">
        <v>24</v>
      </c>
      <c r="O15" s="123"/>
      <c r="P15" s="123"/>
      <c r="Q15" s="125">
        <v>5</v>
      </c>
      <c r="R15" s="125">
        <v>42</v>
      </c>
      <c r="S15" s="125">
        <v>1</v>
      </c>
      <c r="T15" s="125">
        <v>21</v>
      </c>
      <c r="U15" s="189">
        <f t="shared" si="3"/>
        <v>93</v>
      </c>
      <c r="V15" s="190"/>
      <c r="W15" s="125">
        <v>17</v>
      </c>
      <c r="X15" s="123"/>
      <c r="Y15" s="123"/>
      <c r="Z15" s="125">
        <v>7</v>
      </c>
      <c r="AA15" s="125">
        <v>44</v>
      </c>
      <c r="AB15" s="125">
        <v>1</v>
      </c>
      <c r="AC15" s="125">
        <v>29</v>
      </c>
      <c r="AD15" s="191">
        <f t="shared" si="1"/>
        <v>98</v>
      </c>
      <c r="AE15" s="190"/>
      <c r="AF15" s="125">
        <v>25</v>
      </c>
      <c r="AG15" s="123"/>
      <c r="AH15" s="123"/>
      <c r="AI15" s="125">
        <v>8</v>
      </c>
      <c r="AJ15" s="125">
        <v>44</v>
      </c>
      <c r="AK15" s="125">
        <v>0</v>
      </c>
      <c r="AL15" s="125">
        <v>29</v>
      </c>
      <c r="AM15" s="103">
        <f t="shared" si="2"/>
        <v>106</v>
      </c>
    </row>
    <row r="16" spans="1:152" ht="45">
      <c r="A16" s="97" t="s">
        <v>386</v>
      </c>
      <c r="B16" s="97" t="s">
        <v>387</v>
      </c>
      <c r="C16" s="97" t="s">
        <v>365</v>
      </c>
      <c r="D16" s="182"/>
      <c r="E16" s="123">
        <v>325</v>
      </c>
      <c r="F16" s="124"/>
      <c r="G16" s="124"/>
      <c r="H16" s="124"/>
      <c r="I16" s="124">
        <v>267</v>
      </c>
      <c r="J16" s="124">
        <v>67</v>
      </c>
      <c r="K16" s="194"/>
      <c r="L16" s="187">
        <f t="shared" si="0"/>
        <v>659</v>
      </c>
      <c r="M16" s="188"/>
      <c r="N16" s="125">
        <v>118</v>
      </c>
      <c r="O16" s="123"/>
      <c r="P16" s="123"/>
      <c r="Q16" s="125">
        <v>169</v>
      </c>
      <c r="R16" s="125">
        <v>267</v>
      </c>
      <c r="S16" s="125">
        <v>111</v>
      </c>
      <c r="T16" s="125">
        <v>278</v>
      </c>
      <c r="U16" s="189">
        <f t="shared" si="3"/>
        <v>943</v>
      </c>
      <c r="V16" s="190"/>
      <c r="W16" s="125">
        <v>65</v>
      </c>
      <c r="X16" s="123"/>
      <c r="Y16" s="123"/>
      <c r="Z16" s="125">
        <v>207</v>
      </c>
      <c r="AA16" s="125">
        <v>309</v>
      </c>
      <c r="AB16" s="125">
        <v>132</v>
      </c>
      <c r="AC16" s="125">
        <v>459</v>
      </c>
      <c r="AD16" s="191">
        <f t="shared" si="1"/>
        <v>1172</v>
      </c>
      <c r="AE16" s="190"/>
      <c r="AF16" s="125">
        <v>205</v>
      </c>
      <c r="AG16" s="123"/>
      <c r="AH16" s="123"/>
      <c r="AI16" s="125">
        <v>514</v>
      </c>
      <c r="AJ16" s="125">
        <v>215</v>
      </c>
      <c r="AK16" s="125">
        <v>140</v>
      </c>
      <c r="AL16" s="125">
        <v>590</v>
      </c>
      <c r="AM16" s="103">
        <f t="shared" si="2"/>
        <v>1664</v>
      </c>
    </row>
    <row r="17" spans="1:39" ht="45">
      <c r="A17" s="97" t="s">
        <v>388</v>
      </c>
      <c r="B17" s="97" t="s">
        <v>389</v>
      </c>
      <c r="C17" s="97" t="s">
        <v>366</v>
      </c>
      <c r="D17" s="182"/>
      <c r="E17" s="123">
        <v>4576</v>
      </c>
      <c r="F17" s="124">
        <v>46</v>
      </c>
      <c r="G17" s="124">
        <v>52</v>
      </c>
      <c r="H17" s="194"/>
      <c r="I17" s="124">
        <v>264</v>
      </c>
      <c r="J17" s="124">
        <v>61</v>
      </c>
      <c r="K17" s="124">
        <v>93</v>
      </c>
      <c r="L17" s="187">
        <f t="shared" si="0"/>
        <v>5092</v>
      </c>
      <c r="M17" s="188"/>
      <c r="N17" s="125">
        <v>194</v>
      </c>
      <c r="O17" s="123"/>
      <c r="P17" s="123"/>
      <c r="Q17" s="125">
        <v>85</v>
      </c>
      <c r="R17" s="125">
        <v>236</v>
      </c>
      <c r="S17" s="125">
        <v>62</v>
      </c>
      <c r="T17" s="125">
        <v>720</v>
      </c>
      <c r="U17" s="189">
        <f t="shared" si="3"/>
        <v>1297</v>
      </c>
      <c r="V17" s="190"/>
      <c r="W17" s="125">
        <v>110</v>
      </c>
      <c r="X17" s="123"/>
      <c r="Y17" s="123"/>
      <c r="Z17" s="125">
        <v>216</v>
      </c>
      <c r="AA17" s="125">
        <v>209</v>
      </c>
      <c r="AB17" s="125">
        <v>74</v>
      </c>
      <c r="AC17" s="125">
        <v>273</v>
      </c>
      <c r="AD17" s="191">
        <f t="shared" si="1"/>
        <v>882</v>
      </c>
      <c r="AE17" s="190"/>
      <c r="AF17" s="125">
        <v>234</v>
      </c>
      <c r="AG17" s="123"/>
      <c r="AH17" s="123"/>
      <c r="AI17" s="125">
        <v>398</v>
      </c>
      <c r="AJ17" s="125">
        <v>213</v>
      </c>
      <c r="AK17" s="125">
        <v>0</v>
      </c>
      <c r="AL17" s="125">
        <v>354</v>
      </c>
      <c r="AM17" s="103">
        <f t="shared" si="2"/>
        <v>1199</v>
      </c>
    </row>
    <row r="18" spans="1:39" ht="33.75">
      <c r="A18" s="97" t="s">
        <v>390</v>
      </c>
      <c r="B18" s="97" t="s">
        <v>391</v>
      </c>
      <c r="C18" s="97" t="s">
        <v>392</v>
      </c>
      <c r="D18" s="182"/>
      <c r="E18" s="123">
        <v>12994</v>
      </c>
      <c r="F18" s="124">
        <v>46</v>
      </c>
      <c r="G18" s="124">
        <v>279</v>
      </c>
      <c r="H18" s="124">
        <v>8456</v>
      </c>
      <c r="I18" s="124">
        <v>16652</v>
      </c>
      <c r="J18" s="124">
        <v>3070</v>
      </c>
      <c r="K18" s="124">
        <v>4443</v>
      </c>
      <c r="L18" s="187">
        <f t="shared" si="0"/>
        <v>45940</v>
      </c>
      <c r="M18" s="188"/>
      <c r="N18" s="125">
        <v>11390</v>
      </c>
      <c r="O18" s="125">
        <v>1486</v>
      </c>
      <c r="P18" s="125">
        <v>750</v>
      </c>
      <c r="Q18" s="125">
        <v>2582</v>
      </c>
      <c r="R18" s="125">
        <v>14850</v>
      </c>
      <c r="S18" s="125">
        <v>3083</v>
      </c>
      <c r="T18" s="125">
        <v>17318</v>
      </c>
      <c r="U18" s="189">
        <f t="shared" si="3"/>
        <v>51459</v>
      </c>
      <c r="V18" s="190"/>
      <c r="W18" s="125">
        <v>7415</v>
      </c>
      <c r="X18" s="125">
        <v>923</v>
      </c>
      <c r="Y18" s="125">
        <v>647</v>
      </c>
      <c r="Z18" s="125">
        <v>7667</v>
      </c>
      <c r="AA18" s="125">
        <v>16774</v>
      </c>
      <c r="AB18" s="125">
        <v>3164</v>
      </c>
      <c r="AC18" s="125">
        <v>15726</v>
      </c>
      <c r="AD18" s="191">
        <f t="shared" si="1"/>
        <v>52316</v>
      </c>
      <c r="AE18" s="190"/>
      <c r="AF18" s="125">
        <v>13940</v>
      </c>
      <c r="AG18" s="125">
        <v>1075</v>
      </c>
      <c r="AH18" s="125">
        <v>1214</v>
      </c>
      <c r="AI18" s="125">
        <v>8766</v>
      </c>
      <c r="AJ18" s="125">
        <v>20288</v>
      </c>
      <c r="AK18" s="125">
        <v>3940</v>
      </c>
      <c r="AL18" s="125">
        <v>17378</v>
      </c>
      <c r="AM18" s="103">
        <f t="shared" si="2"/>
        <v>66601</v>
      </c>
    </row>
    <row r="19" spans="1:39" ht="33.75">
      <c r="A19" s="97" t="s">
        <v>393</v>
      </c>
      <c r="B19" s="97" t="s">
        <v>394</v>
      </c>
      <c r="C19" s="97" t="s">
        <v>380</v>
      </c>
      <c r="D19" s="182"/>
      <c r="E19" s="123">
        <v>10080</v>
      </c>
      <c r="F19" s="124">
        <v>893</v>
      </c>
      <c r="G19" s="124">
        <v>833</v>
      </c>
      <c r="H19" s="124">
        <v>8962</v>
      </c>
      <c r="I19" s="124">
        <v>33509</v>
      </c>
      <c r="J19" s="124">
        <v>3120</v>
      </c>
      <c r="K19" s="124">
        <v>7929</v>
      </c>
      <c r="L19" s="187">
        <f t="shared" si="0"/>
        <v>65326</v>
      </c>
      <c r="M19" s="188"/>
      <c r="N19" s="125">
        <v>20755</v>
      </c>
      <c r="O19" s="125">
        <v>3709</v>
      </c>
      <c r="P19" s="125">
        <v>4600</v>
      </c>
      <c r="Q19" s="125">
        <v>3123</v>
      </c>
      <c r="R19" s="125">
        <v>26247</v>
      </c>
      <c r="S19" s="125">
        <v>4281</v>
      </c>
      <c r="T19" s="125">
        <v>30875</v>
      </c>
      <c r="U19" s="189">
        <f t="shared" si="3"/>
        <v>93590</v>
      </c>
      <c r="V19" s="190"/>
      <c r="W19" s="125">
        <v>11074</v>
      </c>
      <c r="X19" s="125">
        <v>4498</v>
      </c>
      <c r="Y19" s="125">
        <v>4418</v>
      </c>
      <c r="Z19" s="125">
        <v>0</v>
      </c>
      <c r="AA19" s="125">
        <v>27403</v>
      </c>
      <c r="AB19" s="125">
        <v>3331</v>
      </c>
      <c r="AC19" s="125">
        <v>28191</v>
      </c>
      <c r="AD19" s="191">
        <f t="shared" si="1"/>
        <v>78915</v>
      </c>
      <c r="AE19" s="190"/>
      <c r="AF19" s="125">
        <v>13940</v>
      </c>
      <c r="AG19" s="125">
        <v>5000</v>
      </c>
      <c r="AH19" s="125">
        <v>5060</v>
      </c>
      <c r="AI19" s="125">
        <v>9253</v>
      </c>
      <c r="AJ19" s="125">
        <v>46094</v>
      </c>
      <c r="AK19" s="125">
        <v>5280</v>
      </c>
      <c r="AL19" s="125">
        <v>34230</v>
      </c>
      <c r="AM19" s="103">
        <f t="shared" si="2"/>
        <v>118857</v>
      </c>
    </row>
    <row r="20" spans="1:39" ht="22.5">
      <c r="A20" s="97" t="s">
        <v>395</v>
      </c>
      <c r="B20" s="97" t="s">
        <v>396</v>
      </c>
      <c r="C20" s="97" t="s">
        <v>397</v>
      </c>
      <c r="D20" s="195"/>
      <c r="E20" s="123">
        <v>2193</v>
      </c>
      <c r="F20" s="124">
        <v>550</v>
      </c>
      <c r="G20" s="124">
        <v>364</v>
      </c>
      <c r="H20" s="124">
        <v>1378</v>
      </c>
      <c r="I20" s="124">
        <v>1037</v>
      </c>
      <c r="J20" s="124">
        <v>934</v>
      </c>
      <c r="K20" s="124"/>
      <c r="L20" s="187">
        <f t="shared" si="0"/>
        <v>6456</v>
      </c>
      <c r="M20" s="188"/>
      <c r="N20" s="125">
        <v>2125</v>
      </c>
      <c r="O20" s="125">
        <v>6338</v>
      </c>
      <c r="P20" s="125">
        <v>4052</v>
      </c>
      <c r="Q20" s="125">
        <v>835</v>
      </c>
      <c r="R20" s="125">
        <v>4436</v>
      </c>
      <c r="S20" s="125">
        <v>792</v>
      </c>
      <c r="T20" s="125">
        <v>5942</v>
      </c>
      <c r="U20" s="189">
        <f t="shared" si="3"/>
        <v>24520</v>
      </c>
      <c r="V20" s="190"/>
      <c r="W20" s="125">
        <v>1628</v>
      </c>
      <c r="X20" s="125">
        <v>6821</v>
      </c>
      <c r="Y20" s="125">
        <v>3247</v>
      </c>
      <c r="Z20" s="125">
        <v>2467</v>
      </c>
      <c r="AA20" s="125">
        <v>6099</v>
      </c>
      <c r="AB20" s="125">
        <v>1238</v>
      </c>
      <c r="AC20" s="125">
        <v>4116</v>
      </c>
      <c r="AD20" s="191">
        <f t="shared" si="1"/>
        <v>25616</v>
      </c>
      <c r="AE20" s="190"/>
      <c r="AF20" s="125">
        <v>360</v>
      </c>
      <c r="AG20" s="125">
        <v>6060</v>
      </c>
      <c r="AH20" s="125">
        <v>3276</v>
      </c>
      <c r="AI20" s="125">
        <v>1507</v>
      </c>
      <c r="AJ20" s="125">
        <v>4095</v>
      </c>
      <c r="AK20" s="125">
        <v>0</v>
      </c>
      <c r="AL20" s="125">
        <v>4116</v>
      </c>
      <c r="AM20" s="103">
        <f t="shared" si="2"/>
        <v>19414</v>
      </c>
    </row>
    <row r="21" spans="1:39" ht="22.5">
      <c r="A21" s="97" t="s">
        <v>398</v>
      </c>
      <c r="B21" s="97" t="s">
        <v>399</v>
      </c>
      <c r="C21" s="97" t="s">
        <v>400</v>
      </c>
      <c r="D21" s="182">
        <v>413000</v>
      </c>
      <c r="E21" s="123">
        <v>1625</v>
      </c>
      <c r="F21" s="124">
        <v>210</v>
      </c>
      <c r="G21" s="124">
        <v>297</v>
      </c>
      <c r="H21" s="124">
        <v>1681</v>
      </c>
      <c r="I21" s="124">
        <v>3740</v>
      </c>
      <c r="J21" s="124">
        <v>750</v>
      </c>
      <c r="K21" s="124">
        <v>829</v>
      </c>
      <c r="L21" s="187">
        <f t="shared" si="0"/>
        <v>422132</v>
      </c>
      <c r="M21" s="192">
        <v>6010</v>
      </c>
      <c r="N21" s="125">
        <v>3356</v>
      </c>
      <c r="O21" s="125">
        <v>2369</v>
      </c>
      <c r="P21" s="125">
        <v>1209</v>
      </c>
      <c r="Q21" s="125">
        <v>757</v>
      </c>
      <c r="R21" s="125">
        <v>3683</v>
      </c>
      <c r="S21" s="125">
        <v>808</v>
      </c>
      <c r="T21" s="125">
        <v>2899</v>
      </c>
      <c r="U21" s="189">
        <f t="shared" si="3"/>
        <v>21091</v>
      </c>
      <c r="V21" s="193">
        <v>700</v>
      </c>
      <c r="W21" s="125">
        <v>3126</v>
      </c>
      <c r="X21" s="125">
        <v>1430</v>
      </c>
      <c r="Y21" s="125">
        <v>719</v>
      </c>
      <c r="Z21" s="125">
        <v>1437</v>
      </c>
      <c r="AA21" s="125">
        <v>3824</v>
      </c>
      <c r="AB21" s="125">
        <v>821</v>
      </c>
      <c r="AC21" s="125">
        <v>3294</v>
      </c>
      <c r="AD21" s="191">
        <f t="shared" si="1"/>
        <v>15351</v>
      </c>
      <c r="AE21" s="193">
        <v>700</v>
      </c>
      <c r="AF21" s="125">
        <v>3411</v>
      </c>
      <c r="AG21" s="125">
        <v>1555</v>
      </c>
      <c r="AH21" s="125">
        <v>1150</v>
      </c>
      <c r="AI21" s="125">
        <v>1897</v>
      </c>
      <c r="AJ21" s="125">
        <v>3894</v>
      </c>
      <c r="AK21" s="125">
        <v>1138</v>
      </c>
      <c r="AL21" s="125">
        <v>3440</v>
      </c>
      <c r="AM21" s="103">
        <f t="shared" si="2"/>
        <v>17185</v>
      </c>
    </row>
    <row r="22" spans="1:39" ht="22.5">
      <c r="A22" s="97" t="s">
        <v>401</v>
      </c>
      <c r="B22" s="97" t="s">
        <v>402</v>
      </c>
      <c r="C22" s="97" t="s">
        <v>403</v>
      </c>
      <c r="D22" s="182"/>
      <c r="E22" s="123">
        <v>198</v>
      </c>
      <c r="F22" s="124">
        <v>305</v>
      </c>
      <c r="G22" s="124">
        <v>212</v>
      </c>
      <c r="H22" s="124">
        <v>112</v>
      </c>
      <c r="I22" s="124">
        <v>167</v>
      </c>
      <c r="J22" s="124">
        <v>91</v>
      </c>
      <c r="K22" s="124"/>
      <c r="L22" s="187">
        <f t="shared" si="0"/>
        <v>1085</v>
      </c>
      <c r="M22" s="188"/>
      <c r="N22" s="125">
        <v>195</v>
      </c>
      <c r="O22" s="125">
        <v>373</v>
      </c>
      <c r="P22" s="125">
        <v>1427</v>
      </c>
      <c r="Q22" s="125">
        <v>102</v>
      </c>
      <c r="R22" s="125">
        <v>304</v>
      </c>
      <c r="S22" s="125">
        <v>81</v>
      </c>
      <c r="T22" s="125">
        <v>161</v>
      </c>
      <c r="U22" s="189">
        <f t="shared" si="3"/>
        <v>2643</v>
      </c>
      <c r="V22" s="190"/>
      <c r="W22" s="125">
        <v>187</v>
      </c>
      <c r="X22" s="125">
        <v>590</v>
      </c>
      <c r="Y22" s="125">
        <v>1472</v>
      </c>
      <c r="Z22" s="125">
        <v>311</v>
      </c>
      <c r="AA22" s="125">
        <v>164</v>
      </c>
      <c r="AB22" s="125">
        <v>40</v>
      </c>
      <c r="AC22" s="125">
        <v>144</v>
      </c>
      <c r="AD22" s="191">
        <f t="shared" si="1"/>
        <v>2908</v>
      </c>
      <c r="AE22" s="190"/>
      <c r="AF22" s="125">
        <v>139</v>
      </c>
      <c r="AG22" s="125">
        <v>620</v>
      </c>
      <c r="AH22" s="125">
        <v>1560</v>
      </c>
      <c r="AI22" s="125">
        <v>198</v>
      </c>
      <c r="AJ22" s="125">
        <v>282</v>
      </c>
      <c r="AK22" s="125">
        <v>0</v>
      </c>
      <c r="AL22" s="125">
        <v>236</v>
      </c>
      <c r="AM22" s="103">
        <f t="shared" si="2"/>
        <v>3035</v>
      </c>
    </row>
    <row r="23" spans="1:39" ht="22.5">
      <c r="A23" s="97" t="s">
        <v>404</v>
      </c>
      <c r="B23" s="97" t="s">
        <v>405</v>
      </c>
      <c r="C23" s="97" t="s">
        <v>406</v>
      </c>
      <c r="D23" s="182"/>
      <c r="E23" s="123">
        <v>360</v>
      </c>
      <c r="F23" s="124">
        <v>850</v>
      </c>
      <c r="G23" s="124">
        <v>876</v>
      </c>
      <c r="H23" s="124">
        <v>286</v>
      </c>
      <c r="I23" s="124">
        <v>12</v>
      </c>
      <c r="J23" s="124"/>
      <c r="K23" s="124"/>
      <c r="L23" s="187">
        <f t="shared" si="0"/>
        <v>2384</v>
      </c>
      <c r="M23" s="188"/>
      <c r="N23" s="125">
        <v>595</v>
      </c>
      <c r="O23" s="125">
        <v>1241</v>
      </c>
      <c r="P23" s="125">
        <v>636</v>
      </c>
      <c r="Q23" s="125">
        <v>157</v>
      </c>
      <c r="R23" s="125">
        <v>102</v>
      </c>
      <c r="S23" s="125"/>
      <c r="T23" s="125"/>
      <c r="U23" s="189">
        <f t="shared" si="3"/>
        <v>2731</v>
      </c>
      <c r="V23" s="190"/>
      <c r="W23" s="125">
        <v>252</v>
      </c>
      <c r="X23" s="125">
        <v>1250</v>
      </c>
      <c r="Y23" s="125">
        <v>908</v>
      </c>
      <c r="Z23" s="125">
        <v>450</v>
      </c>
      <c r="AA23" s="125">
        <v>108</v>
      </c>
      <c r="AB23" s="125"/>
      <c r="AC23" s="125"/>
      <c r="AD23" s="191">
        <f t="shared" si="1"/>
        <v>2968</v>
      </c>
      <c r="AE23" s="190"/>
      <c r="AF23" s="125">
        <v>135</v>
      </c>
      <c r="AG23" s="125">
        <v>1375</v>
      </c>
      <c r="AH23" s="125">
        <v>935</v>
      </c>
      <c r="AI23" s="125">
        <v>418</v>
      </c>
      <c r="AJ23" s="125">
        <v>148</v>
      </c>
      <c r="AK23" s="125"/>
      <c r="AL23" s="125"/>
      <c r="AM23" s="103">
        <f t="shared" si="2"/>
        <v>3011</v>
      </c>
    </row>
    <row r="24" spans="1:39" ht="22.5">
      <c r="A24" s="97" t="s">
        <v>407</v>
      </c>
      <c r="B24" s="97" t="s">
        <v>408</v>
      </c>
      <c r="C24" s="97" t="s">
        <v>409</v>
      </c>
      <c r="D24" s="182"/>
      <c r="E24" s="123">
        <v>4119</v>
      </c>
      <c r="F24" s="124">
        <v>25</v>
      </c>
      <c r="G24" s="124">
        <v>23</v>
      </c>
      <c r="H24" s="124">
        <v>1670</v>
      </c>
      <c r="I24" s="124">
        <v>5431</v>
      </c>
      <c r="J24" s="124">
        <v>664</v>
      </c>
      <c r="K24" s="124">
        <v>1237</v>
      </c>
      <c r="L24" s="187">
        <f t="shared" si="0"/>
        <v>13169</v>
      </c>
      <c r="M24" s="192">
        <v>7000</v>
      </c>
      <c r="N24" s="125">
        <v>3970</v>
      </c>
      <c r="O24" s="125">
        <v>2482</v>
      </c>
      <c r="P24" s="125">
        <v>3506</v>
      </c>
      <c r="Q24" s="125">
        <v>749</v>
      </c>
      <c r="R24" s="125">
        <v>4801</v>
      </c>
      <c r="S24" s="125">
        <v>822</v>
      </c>
      <c r="T24" s="125">
        <v>4284</v>
      </c>
      <c r="U24" s="189">
        <f t="shared" si="3"/>
        <v>27614</v>
      </c>
      <c r="V24" s="193">
        <v>700</v>
      </c>
      <c r="W24" s="125">
        <v>3079</v>
      </c>
      <c r="X24" s="125">
        <v>1454</v>
      </c>
      <c r="Y24" s="125">
        <v>221</v>
      </c>
      <c r="Z24" s="125">
        <v>1830</v>
      </c>
      <c r="AA24" s="125">
        <v>4759</v>
      </c>
      <c r="AB24" s="125">
        <v>871</v>
      </c>
      <c r="AC24" s="125">
        <v>4674</v>
      </c>
      <c r="AD24" s="191">
        <f t="shared" si="1"/>
        <v>17588</v>
      </c>
      <c r="AE24" s="193">
        <v>700</v>
      </c>
      <c r="AF24" s="125">
        <v>3503</v>
      </c>
      <c r="AG24" s="125">
        <v>600</v>
      </c>
      <c r="AH24" s="125">
        <v>600</v>
      </c>
      <c r="AI24" s="125">
        <v>2513</v>
      </c>
      <c r="AJ24" s="125">
        <v>6175</v>
      </c>
      <c r="AK24" s="125">
        <v>1200</v>
      </c>
      <c r="AL24" s="125">
        <v>5168</v>
      </c>
      <c r="AM24" s="103">
        <f t="shared" si="2"/>
        <v>20459</v>
      </c>
    </row>
    <row r="25" spans="1:39" ht="22.5">
      <c r="A25" s="97" t="s">
        <v>410</v>
      </c>
      <c r="B25" s="97" t="s">
        <v>411</v>
      </c>
      <c r="C25" s="97" t="s">
        <v>412</v>
      </c>
      <c r="D25" s="182"/>
      <c r="E25" s="123">
        <v>143</v>
      </c>
      <c r="F25" s="124">
        <v>16</v>
      </c>
      <c r="G25" s="124">
        <v>10</v>
      </c>
      <c r="H25" s="124">
        <v>67</v>
      </c>
      <c r="I25" s="124">
        <v>72</v>
      </c>
      <c r="J25" s="124">
        <v>22</v>
      </c>
      <c r="K25" s="124">
        <v>33</v>
      </c>
      <c r="L25" s="187">
        <f t="shared" si="0"/>
        <v>363</v>
      </c>
      <c r="M25" s="188"/>
      <c r="N25" s="125">
        <v>211</v>
      </c>
      <c r="O25" s="125">
        <v>200</v>
      </c>
      <c r="P25" s="125">
        <v>48</v>
      </c>
      <c r="Q25" s="125">
        <v>63</v>
      </c>
      <c r="R25" s="125">
        <v>282</v>
      </c>
      <c r="S25" s="125">
        <v>35</v>
      </c>
      <c r="T25" s="125">
        <v>160</v>
      </c>
      <c r="U25" s="189">
        <f t="shared" si="3"/>
        <v>999</v>
      </c>
      <c r="V25" s="190"/>
      <c r="W25" s="125">
        <v>162</v>
      </c>
      <c r="X25" s="125">
        <v>197</v>
      </c>
      <c r="Y25" s="125">
        <v>111</v>
      </c>
      <c r="Z25" s="125">
        <v>142</v>
      </c>
      <c r="AA25" s="125">
        <v>169</v>
      </c>
      <c r="AB25" s="125">
        <v>0</v>
      </c>
      <c r="AC25" s="125">
        <v>207</v>
      </c>
      <c r="AD25" s="191">
        <f t="shared" si="1"/>
        <v>988</v>
      </c>
      <c r="AE25" s="190"/>
      <c r="AF25" s="125">
        <v>182</v>
      </c>
      <c r="AG25" s="125">
        <v>235</v>
      </c>
      <c r="AH25" s="125">
        <v>78</v>
      </c>
      <c r="AI25" s="125">
        <v>125</v>
      </c>
      <c r="AJ25" s="125">
        <v>53</v>
      </c>
      <c r="AK25" s="125">
        <v>0</v>
      </c>
      <c r="AL25" s="125">
        <v>150</v>
      </c>
      <c r="AM25" s="103">
        <f t="shared" si="2"/>
        <v>823</v>
      </c>
    </row>
    <row r="26" spans="1:39" ht="33.75">
      <c r="A26" s="97" t="s">
        <v>413</v>
      </c>
      <c r="B26" s="97" t="s">
        <v>414</v>
      </c>
      <c r="C26" s="97" t="s">
        <v>412</v>
      </c>
      <c r="D26" s="182"/>
      <c r="E26" s="123"/>
      <c r="F26" s="124">
        <v>670</v>
      </c>
      <c r="G26" s="124">
        <v>61</v>
      </c>
      <c r="H26" s="124"/>
      <c r="I26" s="124"/>
      <c r="J26" s="194"/>
      <c r="K26" s="124"/>
      <c r="L26" s="187">
        <f t="shared" si="0"/>
        <v>731</v>
      </c>
      <c r="M26" s="188"/>
      <c r="N26" s="123"/>
      <c r="O26" s="125">
        <v>41</v>
      </c>
      <c r="P26" s="125">
        <v>39</v>
      </c>
      <c r="Q26" s="125"/>
      <c r="R26" s="125"/>
      <c r="S26" s="125">
        <v>0</v>
      </c>
      <c r="T26" s="123"/>
      <c r="U26" s="189">
        <f t="shared" si="3"/>
        <v>80</v>
      </c>
      <c r="V26" s="190"/>
      <c r="W26" s="123"/>
      <c r="X26" s="125">
        <v>88</v>
      </c>
      <c r="Y26" s="125">
        <v>36</v>
      </c>
      <c r="Z26" s="125"/>
      <c r="AA26" s="125"/>
      <c r="AB26" s="125">
        <v>1</v>
      </c>
      <c r="AC26" s="123"/>
      <c r="AD26" s="191">
        <f t="shared" si="1"/>
        <v>125</v>
      </c>
      <c r="AE26" s="190"/>
      <c r="AF26" s="123"/>
      <c r="AG26" s="125">
        <v>113</v>
      </c>
      <c r="AH26" s="125">
        <v>52</v>
      </c>
      <c r="AI26" s="125"/>
      <c r="AJ26" s="125"/>
      <c r="AK26" s="125">
        <v>0</v>
      </c>
      <c r="AL26" s="123"/>
      <c r="AM26" s="103">
        <f t="shared" si="2"/>
        <v>165</v>
      </c>
    </row>
    <row r="27" spans="1:39" ht="33.75">
      <c r="A27" s="97" t="s">
        <v>415</v>
      </c>
      <c r="B27" s="97" t="s">
        <v>416</v>
      </c>
      <c r="C27" s="97" t="s">
        <v>417</v>
      </c>
      <c r="D27" s="182"/>
      <c r="E27" s="123">
        <v>941</v>
      </c>
      <c r="F27" s="124">
        <v>760</v>
      </c>
      <c r="G27" s="124">
        <v>885</v>
      </c>
      <c r="H27" s="124">
        <v>337</v>
      </c>
      <c r="I27" s="124">
        <v>1085</v>
      </c>
      <c r="J27" s="124">
        <v>190</v>
      </c>
      <c r="K27" s="124">
        <v>308</v>
      </c>
      <c r="L27" s="187">
        <f t="shared" si="0"/>
        <v>4506</v>
      </c>
      <c r="M27" s="188"/>
      <c r="N27" s="125">
        <v>1118</v>
      </c>
      <c r="O27" s="125">
        <v>745</v>
      </c>
      <c r="P27" s="125">
        <v>0</v>
      </c>
      <c r="Q27" s="125">
        <v>0</v>
      </c>
      <c r="R27" s="125">
        <v>524</v>
      </c>
      <c r="S27" s="125">
        <v>201</v>
      </c>
      <c r="T27" s="125">
        <v>1361</v>
      </c>
      <c r="U27" s="189">
        <f t="shared" si="3"/>
        <v>3949</v>
      </c>
      <c r="V27" s="190"/>
      <c r="W27" s="125">
        <v>895</v>
      </c>
      <c r="X27" s="125">
        <v>2</v>
      </c>
      <c r="Y27" s="125">
        <v>0</v>
      </c>
      <c r="Z27" s="125">
        <v>390</v>
      </c>
      <c r="AA27" s="125">
        <v>938</v>
      </c>
      <c r="AB27" s="125">
        <v>208</v>
      </c>
      <c r="AC27" s="125">
        <v>397</v>
      </c>
      <c r="AD27" s="191">
        <f t="shared" si="1"/>
        <v>2830</v>
      </c>
      <c r="AE27" s="190"/>
      <c r="AF27" s="125">
        <v>1148</v>
      </c>
      <c r="AG27" s="125">
        <v>10</v>
      </c>
      <c r="AH27" s="125">
        <v>5</v>
      </c>
      <c r="AI27" s="125">
        <v>397</v>
      </c>
      <c r="AJ27" s="125">
        <v>1176</v>
      </c>
      <c r="AK27" s="125">
        <v>0</v>
      </c>
      <c r="AL27" s="125">
        <v>1574</v>
      </c>
      <c r="AM27" s="103">
        <f t="shared" si="2"/>
        <v>4310</v>
      </c>
    </row>
    <row r="28" spans="1:39" ht="33.75">
      <c r="A28" s="97" t="s">
        <v>418</v>
      </c>
      <c r="B28" s="97" t="s">
        <v>419</v>
      </c>
      <c r="C28" s="97" t="s">
        <v>420</v>
      </c>
      <c r="D28" s="182">
        <v>93000</v>
      </c>
      <c r="E28" s="123">
        <v>8236</v>
      </c>
      <c r="F28" s="124">
        <v>170</v>
      </c>
      <c r="G28" s="124">
        <v>137</v>
      </c>
      <c r="H28" s="124">
        <v>2106</v>
      </c>
      <c r="I28" s="124">
        <v>4692</v>
      </c>
      <c r="J28" s="124">
        <v>751</v>
      </c>
      <c r="K28" s="124">
        <v>2067</v>
      </c>
      <c r="L28" s="187">
        <f t="shared" si="0"/>
        <v>111159</v>
      </c>
      <c r="M28" s="192">
        <v>1200</v>
      </c>
      <c r="N28" s="125">
        <v>3389</v>
      </c>
      <c r="O28" s="125">
        <v>3050</v>
      </c>
      <c r="P28" s="125">
        <v>3200</v>
      </c>
      <c r="Q28" s="125">
        <v>537</v>
      </c>
      <c r="R28" s="125">
        <v>3669</v>
      </c>
      <c r="S28" s="125">
        <v>800</v>
      </c>
      <c r="T28" s="125">
        <v>2899</v>
      </c>
      <c r="U28" s="189">
        <f t="shared" si="3"/>
        <v>18744</v>
      </c>
      <c r="V28" s="193">
        <v>700</v>
      </c>
      <c r="W28" s="125">
        <v>3240</v>
      </c>
      <c r="X28" s="125">
        <v>3050</v>
      </c>
      <c r="Y28" s="125">
        <v>2977</v>
      </c>
      <c r="Z28" s="125">
        <v>1893</v>
      </c>
      <c r="AA28" s="125">
        <v>4021</v>
      </c>
      <c r="AB28" s="125">
        <v>821</v>
      </c>
      <c r="AC28" s="125">
        <v>7123</v>
      </c>
      <c r="AD28" s="191">
        <f t="shared" si="1"/>
        <v>23825</v>
      </c>
      <c r="AE28" s="193">
        <v>0</v>
      </c>
      <c r="AF28" s="125">
        <v>3511</v>
      </c>
      <c r="AG28" s="125">
        <v>3550</v>
      </c>
      <c r="AH28" s="125">
        <v>3700</v>
      </c>
      <c r="AI28" s="125">
        <v>2513</v>
      </c>
      <c r="AJ28" s="125">
        <v>4324</v>
      </c>
      <c r="AK28" s="125">
        <v>1138</v>
      </c>
      <c r="AL28" s="125">
        <v>5168</v>
      </c>
      <c r="AM28" s="103">
        <f t="shared" si="2"/>
        <v>23904</v>
      </c>
    </row>
    <row r="29" spans="1:39" ht="22.5">
      <c r="A29" s="97" t="s">
        <v>421</v>
      </c>
      <c r="B29" s="97" t="s">
        <v>422</v>
      </c>
      <c r="C29" s="97" t="s">
        <v>412</v>
      </c>
      <c r="D29" s="182"/>
      <c r="E29" s="123">
        <v>167</v>
      </c>
      <c r="F29" s="124">
        <v>125</v>
      </c>
      <c r="G29" s="124">
        <v>195</v>
      </c>
      <c r="H29" s="124">
        <v>150</v>
      </c>
      <c r="I29" s="124">
        <v>50</v>
      </c>
      <c r="J29" s="124">
        <v>20</v>
      </c>
      <c r="K29" s="124"/>
      <c r="L29" s="187">
        <f t="shared" si="0"/>
        <v>707</v>
      </c>
      <c r="M29" s="188"/>
      <c r="N29" s="125">
        <v>511</v>
      </c>
      <c r="O29" s="125">
        <v>650</v>
      </c>
      <c r="P29" s="125">
        <v>1149</v>
      </c>
      <c r="Q29" s="125">
        <v>56</v>
      </c>
      <c r="R29" s="125">
        <v>367</v>
      </c>
      <c r="S29" s="125">
        <v>9</v>
      </c>
      <c r="T29" s="125">
        <v>100</v>
      </c>
      <c r="U29" s="189">
        <f t="shared" si="3"/>
        <v>2842</v>
      </c>
      <c r="V29" s="190"/>
      <c r="W29" s="125">
        <v>99</v>
      </c>
      <c r="X29" s="125">
        <v>1003</v>
      </c>
      <c r="Y29" s="125">
        <v>1051</v>
      </c>
      <c r="Z29" s="125">
        <v>93</v>
      </c>
      <c r="AA29" s="125">
        <v>159</v>
      </c>
      <c r="AB29" s="125">
        <v>33</v>
      </c>
      <c r="AC29" s="125">
        <v>15</v>
      </c>
      <c r="AD29" s="191">
        <f t="shared" si="1"/>
        <v>2453</v>
      </c>
      <c r="AE29" s="190"/>
      <c r="AF29" s="125">
        <v>174</v>
      </c>
      <c r="AG29" s="125">
        <v>800</v>
      </c>
      <c r="AH29" s="125">
        <v>1481</v>
      </c>
      <c r="AI29" s="125">
        <v>117</v>
      </c>
      <c r="AJ29" s="125">
        <v>36</v>
      </c>
      <c r="AK29" s="125">
        <v>0</v>
      </c>
      <c r="AL29" s="125">
        <v>0</v>
      </c>
      <c r="AM29" s="103">
        <f t="shared" si="2"/>
        <v>2608</v>
      </c>
    </row>
    <row r="30" spans="1:39" ht="33.75">
      <c r="A30" s="97" t="s">
        <v>423</v>
      </c>
      <c r="B30" s="97" t="s">
        <v>424</v>
      </c>
      <c r="C30" s="97" t="s">
        <v>412</v>
      </c>
      <c r="D30" s="182"/>
      <c r="E30" s="123"/>
      <c r="F30" s="186"/>
      <c r="G30" s="186"/>
      <c r="H30" s="186"/>
      <c r="I30" s="124"/>
      <c r="J30" s="194"/>
      <c r="K30" s="124"/>
      <c r="L30" s="187">
        <f t="shared" si="0"/>
        <v>0</v>
      </c>
      <c r="M30" s="188"/>
      <c r="N30" s="123"/>
      <c r="O30" s="125">
        <v>665</v>
      </c>
      <c r="P30" s="125">
        <v>664</v>
      </c>
      <c r="Q30" s="125"/>
      <c r="R30" s="125"/>
      <c r="S30" s="125">
        <v>698</v>
      </c>
      <c r="T30" s="125"/>
      <c r="U30" s="189">
        <f t="shared" si="3"/>
        <v>2027</v>
      </c>
      <c r="V30" s="190"/>
      <c r="W30" s="123"/>
      <c r="X30" s="125">
        <v>530</v>
      </c>
      <c r="Y30" s="125">
        <v>544</v>
      </c>
      <c r="Z30" s="125"/>
      <c r="AA30" s="125"/>
      <c r="AB30" s="125">
        <v>861</v>
      </c>
      <c r="AC30" s="125"/>
      <c r="AD30" s="191">
        <f t="shared" si="1"/>
        <v>1935</v>
      </c>
      <c r="AE30" s="190"/>
      <c r="AF30" s="123"/>
      <c r="AG30" s="125">
        <v>430</v>
      </c>
      <c r="AH30" s="125">
        <v>538</v>
      </c>
      <c r="AI30" s="125"/>
      <c r="AJ30" s="125"/>
      <c r="AK30" s="125">
        <v>0</v>
      </c>
      <c r="AL30" s="125"/>
      <c r="AM30" s="103">
        <f t="shared" si="2"/>
        <v>968</v>
      </c>
    </row>
    <row r="31" spans="1:39" ht="45">
      <c r="A31" s="97" t="s">
        <v>425</v>
      </c>
      <c r="B31" s="104" t="s">
        <v>426</v>
      </c>
      <c r="C31" s="180" t="s">
        <v>367</v>
      </c>
      <c r="D31" s="182"/>
      <c r="E31" s="123">
        <v>9481</v>
      </c>
      <c r="F31" s="186"/>
      <c r="G31" s="186"/>
      <c r="H31" s="186"/>
      <c r="I31" s="124">
        <v>8550</v>
      </c>
      <c r="J31" s="124">
        <v>828</v>
      </c>
      <c r="K31" s="124">
        <v>3034</v>
      </c>
      <c r="L31" s="187">
        <f>SUM(D31:K31)</f>
        <v>21893</v>
      </c>
      <c r="M31" s="192">
        <v>2000</v>
      </c>
      <c r="N31" s="125">
        <v>7844</v>
      </c>
      <c r="O31" s="123"/>
      <c r="P31" s="123"/>
      <c r="Q31" s="125">
        <v>568</v>
      </c>
      <c r="R31" s="125">
        <v>8276</v>
      </c>
      <c r="S31" s="125"/>
      <c r="T31" s="125">
        <v>6672</v>
      </c>
      <c r="U31" s="189">
        <f t="shared" si="3"/>
        <v>25360</v>
      </c>
      <c r="V31" s="193">
        <v>2000</v>
      </c>
      <c r="W31" s="125">
        <v>4346</v>
      </c>
      <c r="X31" s="123"/>
      <c r="Y31" s="123"/>
      <c r="Z31" s="125">
        <v>1989</v>
      </c>
      <c r="AA31" s="125">
        <v>9132</v>
      </c>
      <c r="AB31" s="125"/>
      <c r="AC31" s="125">
        <v>5927</v>
      </c>
      <c r="AD31" s="191">
        <f t="shared" si="1"/>
        <v>23394</v>
      </c>
      <c r="AE31" s="193">
        <v>2000</v>
      </c>
      <c r="AF31" s="125">
        <v>3689</v>
      </c>
      <c r="AG31" s="123"/>
      <c r="AH31" s="123"/>
      <c r="AI31" s="125">
        <v>2834</v>
      </c>
      <c r="AJ31" s="125">
        <v>12127</v>
      </c>
      <c r="AK31" s="125"/>
      <c r="AL31" s="125">
        <v>6683</v>
      </c>
      <c r="AM31" s="103">
        <f t="shared" si="2"/>
        <v>27333</v>
      </c>
    </row>
    <row r="32" spans="1:39" ht="33.75">
      <c r="A32" s="122" t="s">
        <v>680</v>
      </c>
      <c r="B32" s="104"/>
      <c r="C32" s="180"/>
      <c r="D32" s="183"/>
      <c r="E32" s="186"/>
      <c r="F32" s="186"/>
      <c r="G32" s="186"/>
      <c r="H32" s="186"/>
      <c r="I32" s="186"/>
      <c r="J32" s="186"/>
      <c r="K32" s="186"/>
      <c r="L32" s="187">
        <f t="shared" si="0"/>
        <v>0</v>
      </c>
      <c r="M32" s="192">
        <v>8</v>
      </c>
      <c r="N32" s="123"/>
      <c r="O32" s="123"/>
      <c r="P32" s="123"/>
      <c r="Q32" s="123"/>
      <c r="R32" s="123"/>
      <c r="S32" s="123"/>
      <c r="T32" s="123"/>
      <c r="U32" s="189">
        <f t="shared" si="3"/>
        <v>8</v>
      </c>
      <c r="V32" s="193">
        <v>0</v>
      </c>
      <c r="W32" s="123"/>
      <c r="X32" s="123"/>
      <c r="Y32" s="123"/>
      <c r="Z32" s="123"/>
      <c r="AA32" s="123"/>
      <c r="AB32" s="123"/>
      <c r="AC32" s="123"/>
      <c r="AD32" s="191">
        <f t="shared" si="1"/>
        <v>0</v>
      </c>
      <c r="AE32" s="193">
        <v>0</v>
      </c>
      <c r="AF32" s="123"/>
      <c r="AG32" s="123"/>
      <c r="AH32" s="123"/>
      <c r="AI32" s="123"/>
      <c r="AJ32" s="123"/>
      <c r="AK32" s="123"/>
      <c r="AL32" s="123"/>
      <c r="AM32" s="103">
        <f t="shared" si="2"/>
        <v>0</v>
      </c>
    </row>
    <row r="33" spans="1:39" ht="57" thickBot="1">
      <c r="A33" s="122" t="s">
        <v>681</v>
      </c>
      <c r="B33" s="99"/>
      <c r="C33" s="181"/>
      <c r="D33" s="196"/>
      <c r="E33" s="197"/>
      <c r="F33" s="197"/>
      <c r="G33" s="197"/>
      <c r="H33" s="197"/>
      <c r="I33" s="197"/>
      <c r="J33" s="197"/>
      <c r="K33" s="197"/>
      <c r="L33" s="198">
        <f t="shared" si="0"/>
        <v>0</v>
      </c>
      <c r="M33" s="199">
        <v>4</v>
      </c>
      <c r="N33" s="126"/>
      <c r="O33" s="126"/>
      <c r="P33" s="126"/>
      <c r="Q33" s="126"/>
      <c r="R33" s="126"/>
      <c r="S33" s="126"/>
      <c r="T33" s="126"/>
      <c r="U33" s="200">
        <f t="shared" si="3"/>
        <v>4</v>
      </c>
      <c r="V33" s="201">
        <v>0</v>
      </c>
      <c r="W33" s="126"/>
      <c r="X33" s="126"/>
      <c r="Y33" s="126"/>
      <c r="Z33" s="126"/>
      <c r="AA33" s="126"/>
      <c r="AB33" s="126"/>
      <c r="AC33" s="126"/>
      <c r="AD33" s="191">
        <f t="shared" si="1"/>
        <v>0</v>
      </c>
      <c r="AE33" s="201">
        <v>0</v>
      </c>
      <c r="AF33" s="126"/>
      <c r="AG33" s="126"/>
      <c r="AH33" s="126"/>
      <c r="AI33" s="126"/>
      <c r="AJ33" s="126"/>
      <c r="AK33" s="126"/>
      <c r="AL33" s="126"/>
      <c r="AM33" s="103">
        <f t="shared" si="2"/>
        <v>0</v>
      </c>
    </row>
  </sheetData>
  <mergeCells count="28">
    <mergeCell ref="BO7:BQ7"/>
    <mergeCell ref="BR7:BT7"/>
    <mergeCell ref="BU7:BW7"/>
    <mergeCell ref="BX7:BZ7"/>
    <mergeCell ref="BI7:BK7"/>
    <mergeCell ref="A6:A8"/>
    <mergeCell ref="B6:B8"/>
    <mergeCell ref="C6:C8"/>
    <mergeCell ref="M7:U7"/>
    <mergeCell ref="V7:AD7"/>
    <mergeCell ref="D6:AM6"/>
    <mergeCell ref="D7:L7"/>
    <mergeCell ref="AN6:AP6"/>
    <mergeCell ref="D4:AJ4"/>
    <mergeCell ref="D2:AI2"/>
    <mergeCell ref="CD7:CF7"/>
    <mergeCell ref="AT6:AV6"/>
    <mergeCell ref="BX6:CF6"/>
    <mergeCell ref="AE7:AM7"/>
    <mergeCell ref="AQ6:AS6"/>
    <mergeCell ref="CA7:CC7"/>
    <mergeCell ref="AW6:AY6"/>
    <mergeCell ref="AZ6:BB6"/>
    <mergeCell ref="BC6:BE6"/>
    <mergeCell ref="BF6:BN6"/>
    <mergeCell ref="BO6:BW6"/>
    <mergeCell ref="BF7:BH7"/>
    <mergeCell ref="BL7:BN7"/>
  </mergeCells>
  <pageMargins left="0.7" right="0.7" top="0.75" bottom="0.75" header="0.3" footer="0.3"/>
  <legacyDrawing r:id="rId1"/>
</worksheet>
</file>

<file path=xl/worksheets/sheet4.xml><?xml version="1.0" encoding="utf-8"?>
<worksheet xmlns="http://schemas.openxmlformats.org/spreadsheetml/2006/main" xmlns:r="http://schemas.openxmlformats.org/officeDocument/2006/relationships">
  <sheetPr>
    <tabColor rgb="FFFFFF00"/>
  </sheetPr>
  <dimension ref="A1:CF42"/>
  <sheetViews>
    <sheetView topLeftCell="A2" workbookViewId="0">
      <pane xSplit="3" ySplit="7" topLeftCell="Y9" activePane="bottomRight" state="frozen"/>
      <selection activeCell="A2" sqref="A2"/>
      <selection pane="topRight" activeCell="D2" sqref="D2"/>
      <selection pane="bottomLeft" activeCell="A4" sqref="A4"/>
      <selection pane="bottomRight" activeCell="AT7" sqref="AT7:AV7"/>
    </sheetView>
  </sheetViews>
  <sheetFormatPr baseColWidth="10" defaultRowHeight="15"/>
  <cols>
    <col min="1" max="1" width="20.28515625" style="112" customWidth="1"/>
    <col min="2" max="2" width="23.7109375" style="112" customWidth="1"/>
    <col min="3" max="3" width="10" style="112" customWidth="1"/>
    <col min="4" max="4" width="6.7109375" style="150" customWidth="1"/>
    <col min="5" max="12" width="6.7109375" style="95" customWidth="1"/>
    <col min="13" max="20" width="5.42578125" style="96" customWidth="1"/>
    <col min="21" max="21" width="6.5703125" style="96" customWidth="1"/>
    <col min="22" max="29" width="5.42578125" style="96" customWidth="1"/>
    <col min="30" max="30" width="6.5703125" style="96" customWidth="1"/>
    <col min="31" max="31" width="5.42578125" style="151" customWidth="1"/>
    <col min="32" max="32" width="5.42578125" style="96" customWidth="1"/>
    <col min="33" max="35" width="5.42578125" style="151" customWidth="1"/>
    <col min="36" max="38" width="5.42578125" style="153" customWidth="1"/>
    <col min="39" max="39" width="6.28515625" style="96" customWidth="1"/>
    <col min="40" max="62" width="11.42578125" style="231"/>
    <col min="63" max="16384" width="11.42578125" style="64"/>
  </cols>
  <sheetData>
    <row r="1" spans="1:84" ht="15.75" customHeight="1"/>
    <row r="2" spans="1:84" s="231" customFormat="1">
      <c r="A2" s="232"/>
      <c r="B2" s="232"/>
      <c r="C2" s="232"/>
      <c r="D2" s="233"/>
      <c r="E2" s="234"/>
      <c r="F2" s="234"/>
      <c r="G2" s="234"/>
      <c r="H2" s="234"/>
      <c r="I2" s="234"/>
      <c r="J2" s="234"/>
      <c r="K2" s="234"/>
      <c r="L2" s="234"/>
      <c r="M2" s="235"/>
      <c r="N2" s="235"/>
      <c r="O2" s="235"/>
      <c r="P2" s="235"/>
      <c r="Q2" s="235"/>
      <c r="R2" s="235"/>
      <c r="S2" s="235"/>
      <c r="T2" s="235"/>
      <c r="U2" s="235"/>
      <c r="V2" s="235"/>
      <c r="W2" s="235"/>
      <c r="X2" s="235"/>
      <c r="Y2" s="235"/>
      <c r="Z2" s="235"/>
      <c r="AA2" s="235"/>
      <c r="AB2" s="235"/>
      <c r="AC2" s="235"/>
      <c r="AD2" s="235"/>
      <c r="AE2" s="236"/>
      <c r="AF2" s="235"/>
      <c r="AG2" s="236"/>
      <c r="AH2" s="236"/>
      <c r="AI2" s="236"/>
      <c r="AJ2" s="237"/>
      <c r="AK2" s="237"/>
      <c r="AL2" s="237"/>
      <c r="AM2" s="235"/>
    </row>
    <row r="3" spans="1:84" s="231" customFormat="1" ht="18.75" customHeight="1">
      <c r="A3" s="232"/>
      <c r="B3" s="232"/>
      <c r="C3" s="232"/>
      <c r="D3" s="395" t="s">
        <v>715</v>
      </c>
      <c r="E3" s="395"/>
      <c r="F3" s="395"/>
      <c r="G3" s="395"/>
      <c r="H3" s="395"/>
      <c r="I3" s="395"/>
      <c r="J3" s="395"/>
      <c r="K3" s="395"/>
      <c r="L3" s="395"/>
      <c r="M3" s="395"/>
      <c r="N3" s="395"/>
      <c r="O3" s="395"/>
      <c r="P3" s="395"/>
      <c r="Q3" s="395"/>
      <c r="R3" s="395"/>
      <c r="S3" s="395"/>
      <c r="T3" s="395"/>
      <c r="U3" s="395"/>
      <c r="V3" s="395"/>
      <c r="W3" s="395"/>
      <c r="X3" s="395"/>
      <c r="Y3" s="395"/>
      <c r="Z3" s="395"/>
      <c r="AA3" s="395"/>
      <c r="AB3" s="395"/>
      <c r="AC3" s="395"/>
      <c r="AD3" s="395"/>
      <c r="AE3" s="395"/>
      <c r="AF3" s="395"/>
      <c r="AG3" s="395"/>
      <c r="AH3" s="395"/>
      <c r="AI3" s="395"/>
      <c r="AJ3" s="395"/>
      <c r="AK3" s="395"/>
      <c r="AL3" s="395"/>
      <c r="AM3" s="395"/>
      <c r="AN3" s="395"/>
    </row>
    <row r="4" spans="1:84" s="231" customFormat="1" ht="6.75" customHeight="1">
      <c r="A4" s="232"/>
      <c r="B4" s="232"/>
      <c r="C4" s="232"/>
      <c r="D4" s="314"/>
      <c r="E4" s="314"/>
      <c r="F4" s="314"/>
      <c r="G4" s="314"/>
      <c r="H4" s="314"/>
      <c r="I4" s="314"/>
      <c r="J4" s="314"/>
      <c r="K4" s="314"/>
      <c r="L4" s="314"/>
      <c r="M4" s="314"/>
      <c r="N4" s="314"/>
      <c r="O4" s="314"/>
      <c r="P4" s="314"/>
      <c r="Q4" s="314"/>
      <c r="R4" s="314"/>
      <c r="S4" s="314"/>
      <c r="T4" s="314"/>
      <c r="U4" s="314"/>
      <c r="V4" s="314"/>
      <c r="W4" s="314"/>
      <c r="X4" s="314"/>
      <c r="Y4" s="314"/>
      <c r="Z4" s="314"/>
      <c r="AA4" s="314"/>
      <c r="AB4" s="314"/>
      <c r="AC4" s="314"/>
      <c r="AD4" s="314"/>
      <c r="AE4" s="314"/>
      <c r="AF4" s="314"/>
      <c r="AG4" s="314"/>
      <c r="AH4" s="314"/>
      <c r="AI4" s="314"/>
      <c r="AJ4" s="314"/>
      <c r="AK4" s="314"/>
      <c r="AL4" s="314"/>
      <c r="AM4" s="314"/>
    </row>
    <row r="5" spans="1:84" s="231" customFormat="1">
      <c r="A5" s="232"/>
      <c r="B5" s="232"/>
      <c r="C5" s="232"/>
      <c r="D5" s="394" t="s">
        <v>736</v>
      </c>
      <c r="E5" s="394"/>
      <c r="F5" s="394"/>
      <c r="G5" s="394"/>
      <c r="H5" s="394"/>
      <c r="I5" s="394"/>
      <c r="J5" s="394"/>
      <c r="K5" s="394"/>
      <c r="L5" s="394"/>
      <c r="M5" s="394"/>
      <c r="N5" s="394"/>
      <c r="O5" s="394"/>
      <c r="P5" s="394"/>
      <c r="Q5" s="394"/>
      <c r="R5" s="394"/>
      <c r="S5" s="394"/>
      <c r="T5" s="394"/>
      <c r="U5" s="394"/>
      <c r="V5" s="394"/>
      <c r="W5" s="394"/>
      <c r="X5" s="394"/>
      <c r="Y5" s="394"/>
      <c r="Z5" s="394"/>
      <c r="AA5" s="394"/>
      <c r="AB5" s="394"/>
      <c r="AC5" s="394"/>
      <c r="AD5" s="394"/>
      <c r="AE5" s="394"/>
      <c r="AF5" s="394"/>
      <c r="AG5" s="394"/>
      <c r="AH5" s="394"/>
      <c r="AI5" s="394"/>
      <c r="AJ5" s="394"/>
      <c r="AK5" s="394"/>
      <c r="AL5" s="394"/>
      <c r="AM5" s="394"/>
      <c r="AN5" s="394"/>
    </row>
    <row r="6" spans="1:84" s="231" customFormat="1" ht="15.75" thickBot="1">
      <c r="A6" s="232"/>
      <c r="B6" s="232"/>
      <c r="C6" s="232"/>
      <c r="D6" s="233"/>
      <c r="E6" s="234"/>
      <c r="F6" s="234"/>
      <c r="G6" s="234"/>
      <c r="H6" s="234"/>
      <c r="I6" s="234"/>
      <c r="J6" s="234"/>
      <c r="K6" s="234"/>
      <c r="L6" s="234"/>
      <c r="M6" s="235"/>
      <c r="N6" s="235"/>
      <c r="O6" s="235"/>
      <c r="P6" s="235"/>
      <c r="Q6" s="235"/>
      <c r="R6" s="235"/>
      <c r="S6" s="235"/>
      <c r="T6" s="235"/>
      <c r="U6" s="235"/>
      <c r="V6" s="235"/>
      <c r="W6" s="235"/>
      <c r="X6" s="235"/>
      <c r="Y6" s="235"/>
      <c r="Z6" s="235"/>
      <c r="AA6" s="235"/>
      <c r="AB6" s="235"/>
      <c r="AC6" s="235"/>
      <c r="AD6" s="235"/>
      <c r="AE6" s="236"/>
      <c r="AF6" s="235"/>
      <c r="AG6" s="236"/>
      <c r="AH6" s="236"/>
      <c r="AI6" s="236"/>
      <c r="AJ6" s="237"/>
      <c r="AK6" s="237"/>
      <c r="AL6" s="237"/>
      <c r="AM6" s="235"/>
    </row>
    <row r="7" spans="1:84" s="149" customFormat="1" ht="12.75" customHeight="1" thickBot="1">
      <c r="A7" s="396" t="s">
        <v>16</v>
      </c>
      <c r="B7" s="396" t="s">
        <v>17</v>
      </c>
      <c r="C7" s="396" t="s">
        <v>18</v>
      </c>
      <c r="D7" s="391" t="s">
        <v>19</v>
      </c>
      <c r="E7" s="392"/>
      <c r="F7" s="392"/>
      <c r="G7" s="392"/>
      <c r="H7" s="392"/>
      <c r="I7" s="392"/>
      <c r="J7" s="392"/>
      <c r="K7" s="392"/>
      <c r="L7" s="392"/>
      <c r="M7" s="400"/>
      <c r="N7" s="400"/>
      <c r="O7" s="400"/>
      <c r="P7" s="400"/>
      <c r="Q7" s="400"/>
      <c r="R7" s="400"/>
      <c r="S7" s="400"/>
      <c r="T7" s="400"/>
      <c r="U7" s="400"/>
      <c r="V7" s="400"/>
      <c r="W7" s="400"/>
      <c r="X7" s="400"/>
      <c r="Y7" s="400"/>
      <c r="Z7" s="400"/>
      <c r="AA7" s="400"/>
      <c r="AB7" s="400"/>
      <c r="AC7" s="400"/>
      <c r="AD7" s="400"/>
      <c r="AE7" s="400"/>
      <c r="AF7" s="400"/>
      <c r="AG7" s="400"/>
      <c r="AH7" s="400"/>
      <c r="AI7" s="400"/>
      <c r="AJ7" s="400"/>
      <c r="AK7" s="400"/>
      <c r="AL7" s="400"/>
      <c r="AM7" s="401"/>
      <c r="AN7" s="353" t="s">
        <v>320</v>
      </c>
      <c r="AO7" s="354"/>
      <c r="AP7" s="354"/>
      <c r="AQ7" s="354" t="s">
        <v>20</v>
      </c>
      <c r="AR7" s="354"/>
      <c r="AS7" s="354"/>
      <c r="AT7" s="354">
        <v>2011</v>
      </c>
      <c r="AU7" s="354"/>
      <c r="AV7" s="354"/>
      <c r="AW7" s="354">
        <v>2012</v>
      </c>
      <c r="AX7" s="354"/>
      <c r="AY7" s="354"/>
      <c r="AZ7" s="354">
        <v>2013</v>
      </c>
      <c r="BA7" s="354">
        <v>2013</v>
      </c>
      <c r="BB7" s="354"/>
      <c r="BC7" s="354">
        <v>2014</v>
      </c>
      <c r="BD7" s="354"/>
      <c r="BE7" s="354"/>
      <c r="BF7" s="354">
        <v>2015</v>
      </c>
      <c r="BG7" s="354"/>
      <c r="BH7" s="354"/>
      <c r="BI7" s="354"/>
      <c r="BJ7" s="354"/>
      <c r="BK7" s="354"/>
      <c r="BL7" s="354"/>
      <c r="BM7" s="354"/>
      <c r="BN7" s="354"/>
      <c r="BO7" s="354">
        <v>2016</v>
      </c>
      <c r="BP7" s="354"/>
      <c r="BQ7" s="354"/>
      <c r="BR7" s="354"/>
      <c r="BS7" s="354"/>
      <c r="BT7" s="354"/>
      <c r="BU7" s="354"/>
      <c r="BV7" s="354"/>
      <c r="BW7" s="354"/>
      <c r="BX7" s="354">
        <v>2017</v>
      </c>
      <c r="BY7" s="354"/>
      <c r="BZ7" s="354"/>
      <c r="CA7" s="354"/>
      <c r="CB7" s="354"/>
      <c r="CC7" s="354"/>
      <c r="CD7" s="354"/>
      <c r="CE7" s="354"/>
      <c r="CF7" s="355"/>
    </row>
    <row r="8" spans="1:84" s="149" customFormat="1" ht="12">
      <c r="A8" s="396"/>
      <c r="B8" s="396"/>
      <c r="C8" s="398"/>
      <c r="D8" s="402">
        <v>2011</v>
      </c>
      <c r="E8" s="403"/>
      <c r="F8" s="403"/>
      <c r="G8" s="403"/>
      <c r="H8" s="403"/>
      <c r="I8" s="403"/>
      <c r="J8" s="403"/>
      <c r="K8" s="403"/>
      <c r="L8" s="403"/>
      <c r="M8" s="390">
        <v>2012</v>
      </c>
      <c r="N8" s="388"/>
      <c r="O8" s="388"/>
      <c r="P8" s="388"/>
      <c r="Q8" s="388"/>
      <c r="R8" s="388"/>
      <c r="S8" s="388"/>
      <c r="T8" s="388"/>
      <c r="U8" s="389"/>
      <c r="V8" s="390">
        <v>2013</v>
      </c>
      <c r="W8" s="388"/>
      <c r="X8" s="388"/>
      <c r="Y8" s="388"/>
      <c r="Z8" s="388"/>
      <c r="AA8" s="388"/>
      <c r="AB8" s="388"/>
      <c r="AC8" s="388"/>
      <c r="AD8" s="389"/>
      <c r="AE8" s="390">
        <v>2014</v>
      </c>
      <c r="AF8" s="388"/>
      <c r="AG8" s="388"/>
      <c r="AH8" s="388"/>
      <c r="AI8" s="388"/>
      <c r="AJ8" s="388"/>
      <c r="AK8" s="388"/>
      <c r="AL8" s="388"/>
      <c r="AM8" s="393"/>
      <c r="AN8" s="284">
        <v>2015</v>
      </c>
      <c r="AO8" s="142">
        <v>2016</v>
      </c>
      <c r="AP8" s="142">
        <v>2017</v>
      </c>
      <c r="AQ8" s="142">
        <v>2015</v>
      </c>
      <c r="AR8" s="142">
        <v>2016</v>
      </c>
      <c r="AS8" s="142">
        <v>2017</v>
      </c>
      <c r="AT8" s="142" t="s">
        <v>171</v>
      </c>
      <c r="AU8" s="142" t="s">
        <v>174</v>
      </c>
      <c r="AV8" s="142" t="s">
        <v>173</v>
      </c>
      <c r="AW8" s="142" t="s">
        <v>171</v>
      </c>
      <c r="AX8" s="142" t="s">
        <v>174</v>
      </c>
      <c r="AY8" s="142" t="s">
        <v>173</v>
      </c>
      <c r="AZ8" s="142" t="s">
        <v>171</v>
      </c>
      <c r="BA8" s="142" t="s">
        <v>174</v>
      </c>
      <c r="BB8" s="142" t="s">
        <v>173</v>
      </c>
      <c r="BC8" s="142" t="s">
        <v>171</v>
      </c>
      <c r="BD8" s="142" t="s">
        <v>174</v>
      </c>
      <c r="BE8" s="142" t="s">
        <v>173</v>
      </c>
      <c r="BF8" s="357" t="s">
        <v>171</v>
      </c>
      <c r="BG8" s="357"/>
      <c r="BH8" s="357"/>
      <c r="BI8" s="357" t="s">
        <v>172</v>
      </c>
      <c r="BJ8" s="357"/>
      <c r="BK8" s="357"/>
      <c r="BL8" s="357" t="s">
        <v>173</v>
      </c>
      <c r="BM8" s="357"/>
      <c r="BN8" s="357"/>
      <c r="BO8" s="357" t="s">
        <v>171</v>
      </c>
      <c r="BP8" s="357"/>
      <c r="BQ8" s="357"/>
      <c r="BR8" s="357" t="s">
        <v>174</v>
      </c>
      <c r="BS8" s="357"/>
      <c r="BT8" s="357"/>
      <c r="BU8" s="357" t="s">
        <v>172</v>
      </c>
      <c r="BV8" s="357"/>
      <c r="BW8" s="357"/>
      <c r="BX8" s="357" t="s">
        <v>171</v>
      </c>
      <c r="BY8" s="357"/>
      <c r="BZ8" s="357"/>
      <c r="CA8" s="357" t="s">
        <v>174</v>
      </c>
      <c r="CB8" s="357"/>
      <c r="CC8" s="357"/>
      <c r="CD8" s="357" t="s">
        <v>172</v>
      </c>
      <c r="CE8" s="357"/>
      <c r="CF8" s="360"/>
    </row>
    <row r="9" spans="1:84" s="149" customFormat="1" ht="34.5" thickBot="1">
      <c r="A9" s="397"/>
      <c r="B9" s="397"/>
      <c r="C9" s="399"/>
      <c r="D9" s="209" t="s">
        <v>690</v>
      </c>
      <c r="E9" s="155" t="s">
        <v>691</v>
      </c>
      <c r="F9" s="142" t="s">
        <v>692</v>
      </c>
      <c r="G9" s="142" t="s">
        <v>693</v>
      </c>
      <c r="H9" s="142" t="s">
        <v>694</v>
      </c>
      <c r="I9" s="142" t="s">
        <v>695</v>
      </c>
      <c r="J9" s="142" t="s">
        <v>696</v>
      </c>
      <c r="K9" s="142" t="s">
        <v>697</v>
      </c>
      <c r="L9" s="217" t="s">
        <v>698</v>
      </c>
      <c r="M9" s="156" t="s">
        <v>690</v>
      </c>
      <c r="N9" s="155" t="s">
        <v>691</v>
      </c>
      <c r="O9" s="142" t="s">
        <v>692</v>
      </c>
      <c r="P9" s="142" t="s">
        <v>693</v>
      </c>
      <c r="Q9" s="142" t="s">
        <v>694</v>
      </c>
      <c r="R9" s="142" t="s">
        <v>695</v>
      </c>
      <c r="S9" s="142" t="s">
        <v>696</v>
      </c>
      <c r="T9" s="142" t="s">
        <v>697</v>
      </c>
      <c r="U9" s="217" t="s">
        <v>698</v>
      </c>
      <c r="V9" s="156" t="s">
        <v>690</v>
      </c>
      <c r="W9" s="155" t="s">
        <v>691</v>
      </c>
      <c r="X9" s="142" t="s">
        <v>692</v>
      </c>
      <c r="Y9" s="142" t="s">
        <v>693</v>
      </c>
      <c r="Z9" s="142" t="s">
        <v>694</v>
      </c>
      <c r="AA9" s="142" t="s">
        <v>695</v>
      </c>
      <c r="AB9" s="142" t="s">
        <v>696</v>
      </c>
      <c r="AC9" s="142" t="s">
        <v>697</v>
      </c>
      <c r="AD9" s="217" t="s">
        <v>698</v>
      </c>
      <c r="AE9" s="156" t="s">
        <v>690</v>
      </c>
      <c r="AF9" s="155" t="s">
        <v>691</v>
      </c>
      <c r="AG9" s="142" t="s">
        <v>692</v>
      </c>
      <c r="AH9" s="142" t="s">
        <v>693</v>
      </c>
      <c r="AI9" s="142" t="s">
        <v>694</v>
      </c>
      <c r="AJ9" s="226" t="s">
        <v>695</v>
      </c>
      <c r="AK9" s="226" t="s">
        <v>696</v>
      </c>
      <c r="AL9" s="226" t="s">
        <v>697</v>
      </c>
      <c r="AM9" s="210" t="s">
        <v>698</v>
      </c>
      <c r="AN9" s="285"/>
      <c r="AO9" s="78"/>
      <c r="AP9" s="78"/>
      <c r="AQ9" s="78"/>
      <c r="AR9" s="78"/>
      <c r="AS9" s="78"/>
      <c r="AT9" s="78"/>
      <c r="AU9" s="78" t="s">
        <v>172</v>
      </c>
      <c r="AV9" s="78"/>
      <c r="AW9" s="78"/>
      <c r="AX9" s="78" t="s">
        <v>172</v>
      </c>
      <c r="AY9" s="78"/>
      <c r="AZ9" s="78"/>
      <c r="BA9" s="78" t="s">
        <v>172</v>
      </c>
      <c r="BB9" s="78"/>
      <c r="BC9" s="78"/>
      <c r="BD9" s="78" t="s">
        <v>172</v>
      </c>
      <c r="BE9" s="78"/>
      <c r="BF9" s="78" t="s">
        <v>321</v>
      </c>
      <c r="BG9" s="78" t="s">
        <v>321</v>
      </c>
      <c r="BH9" s="78" t="s">
        <v>321</v>
      </c>
      <c r="BI9" s="78" t="s">
        <v>321</v>
      </c>
      <c r="BJ9" s="78" t="s">
        <v>321</v>
      </c>
      <c r="BK9" s="78" t="s">
        <v>321</v>
      </c>
      <c r="BL9" s="78" t="s">
        <v>321</v>
      </c>
      <c r="BM9" s="78" t="s">
        <v>321</v>
      </c>
      <c r="BN9" s="78" t="s">
        <v>321</v>
      </c>
      <c r="BO9" s="78" t="s">
        <v>321</v>
      </c>
      <c r="BP9" s="78" t="s">
        <v>321</v>
      </c>
      <c r="BQ9" s="78" t="s">
        <v>321</v>
      </c>
      <c r="BR9" s="78" t="s">
        <v>321</v>
      </c>
      <c r="BS9" s="78" t="s">
        <v>321</v>
      </c>
      <c r="BT9" s="78" t="s">
        <v>321</v>
      </c>
      <c r="BU9" s="78" t="s">
        <v>321</v>
      </c>
      <c r="BV9" s="78" t="s">
        <v>321</v>
      </c>
      <c r="BW9" s="78" t="s">
        <v>321</v>
      </c>
      <c r="BX9" s="78" t="s">
        <v>322</v>
      </c>
      <c r="BY9" s="78" t="s">
        <v>322</v>
      </c>
      <c r="BZ9" s="78" t="s">
        <v>322</v>
      </c>
      <c r="CA9" s="78" t="s">
        <v>322</v>
      </c>
      <c r="CB9" s="78" t="s">
        <v>322</v>
      </c>
      <c r="CC9" s="78" t="s">
        <v>322</v>
      </c>
      <c r="CD9" s="78" t="s">
        <v>322</v>
      </c>
      <c r="CE9" s="78" t="s">
        <v>322</v>
      </c>
      <c r="CF9" s="79" t="s">
        <v>322</v>
      </c>
    </row>
    <row r="10" spans="1:84" ht="36">
      <c r="A10" s="113" t="s">
        <v>323</v>
      </c>
      <c r="B10" s="113" t="s">
        <v>427</v>
      </c>
      <c r="C10" s="206" t="s">
        <v>360</v>
      </c>
      <c r="D10" s="190">
        <v>43</v>
      </c>
      <c r="E10" s="194"/>
      <c r="F10" s="128">
        <v>1</v>
      </c>
      <c r="G10" s="128">
        <v>2</v>
      </c>
      <c r="H10" s="129">
        <v>61</v>
      </c>
      <c r="I10" s="128">
        <v>36</v>
      </c>
      <c r="J10" s="123">
        <v>13</v>
      </c>
      <c r="K10" s="129">
        <v>9</v>
      </c>
      <c r="L10" s="218">
        <f>SUM(D10:K10)</f>
        <v>165</v>
      </c>
      <c r="M10" s="190">
        <v>48</v>
      </c>
      <c r="N10" s="123"/>
      <c r="O10" s="124">
        <v>6</v>
      </c>
      <c r="P10" s="124">
        <v>6</v>
      </c>
      <c r="Q10" s="130">
        <v>13</v>
      </c>
      <c r="R10" s="130">
        <v>36</v>
      </c>
      <c r="S10" s="130">
        <v>6</v>
      </c>
      <c r="T10" s="130">
        <v>15</v>
      </c>
      <c r="U10" s="189">
        <f>SUM(M10:T10)</f>
        <v>130</v>
      </c>
      <c r="V10" s="193">
        <v>45</v>
      </c>
      <c r="W10" s="123"/>
      <c r="X10" s="124">
        <v>14</v>
      </c>
      <c r="Y10" s="124">
        <v>14</v>
      </c>
      <c r="Z10" s="130">
        <v>18</v>
      </c>
      <c r="AA10" s="130">
        <v>12</v>
      </c>
      <c r="AB10" s="130">
        <v>17</v>
      </c>
      <c r="AC10" s="130">
        <v>328</v>
      </c>
      <c r="AD10" s="227">
        <f>SUM(V10:AC10)</f>
        <v>448</v>
      </c>
      <c r="AE10" s="228">
        <v>0</v>
      </c>
      <c r="AF10" s="123"/>
      <c r="AG10" s="130">
        <v>14</v>
      </c>
      <c r="AH10" s="130">
        <v>24</v>
      </c>
      <c r="AI10" s="130">
        <v>18</v>
      </c>
      <c r="AJ10" s="125">
        <v>0</v>
      </c>
      <c r="AK10" s="125">
        <v>0</v>
      </c>
      <c r="AL10" s="125">
        <v>0</v>
      </c>
      <c r="AM10" s="225">
        <f>SUM(AE10:AL10)</f>
        <v>56</v>
      </c>
    </row>
    <row r="11" spans="1:84" ht="27">
      <c r="A11" s="113" t="s">
        <v>323</v>
      </c>
      <c r="B11" s="113" t="s">
        <v>428</v>
      </c>
      <c r="C11" s="206" t="s">
        <v>361</v>
      </c>
      <c r="D11" s="190">
        <v>4</v>
      </c>
      <c r="E11" s="194"/>
      <c r="F11" s="128"/>
      <c r="G11" s="128"/>
      <c r="H11" s="124"/>
      <c r="I11" s="128"/>
      <c r="J11" s="124"/>
      <c r="K11" s="129">
        <v>1</v>
      </c>
      <c r="L11" s="218">
        <f t="shared" ref="L11:L42" si="0">SUM(D11:K11)</f>
        <v>5</v>
      </c>
      <c r="M11" s="193">
        <v>5</v>
      </c>
      <c r="N11" s="123"/>
      <c r="O11" s="124"/>
      <c r="P11" s="124"/>
      <c r="Q11" s="130">
        <v>1883</v>
      </c>
      <c r="R11" s="130">
        <v>0</v>
      </c>
      <c r="S11" s="130">
        <v>0</v>
      </c>
      <c r="T11" s="130">
        <v>2</v>
      </c>
      <c r="U11" s="189">
        <f>SUM(M11:T11)</f>
        <v>1890</v>
      </c>
      <c r="V11" s="193">
        <v>6</v>
      </c>
      <c r="W11" s="123"/>
      <c r="X11" s="124"/>
      <c r="Y11" s="124"/>
      <c r="Z11" s="130">
        <v>2456</v>
      </c>
      <c r="AA11" s="130">
        <v>0</v>
      </c>
      <c r="AB11" s="130">
        <v>1</v>
      </c>
      <c r="AC11" s="130">
        <v>1</v>
      </c>
      <c r="AD11" s="227">
        <f t="shared" ref="AD11:AD42" si="1">SUM(V11:AC11)</f>
        <v>2464</v>
      </c>
      <c r="AE11" s="228">
        <v>0</v>
      </c>
      <c r="AF11" s="123"/>
      <c r="AG11" s="130">
        <v>0</v>
      </c>
      <c r="AH11" s="130">
        <v>4</v>
      </c>
      <c r="AI11" s="130">
        <v>4</v>
      </c>
      <c r="AJ11" s="125">
        <v>0</v>
      </c>
      <c r="AK11" s="125">
        <v>0</v>
      </c>
      <c r="AL11" s="125">
        <v>0</v>
      </c>
      <c r="AM11" s="225">
        <f t="shared" ref="AM11:AM42" si="2">SUM(AE11:AL11)</f>
        <v>8</v>
      </c>
    </row>
    <row r="12" spans="1:84" ht="36">
      <c r="A12" s="113" t="s">
        <v>429</v>
      </c>
      <c r="B12" s="113" t="s">
        <v>430</v>
      </c>
      <c r="C12" s="206" t="s">
        <v>431</v>
      </c>
      <c r="D12" s="190"/>
      <c r="E12" s="194"/>
      <c r="F12" s="128"/>
      <c r="G12" s="128"/>
      <c r="H12" s="124"/>
      <c r="I12" s="128"/>
      <c r="J12" s="194"/>
      <c r="K12" s="129"/>
      <c r="L12" s="218">
        <f t="shared" si="0"/>
        <v>0</v>
      </c>
      <c r="M12" s="193"/>
      <c r="N12" s="130">
        <v>259</v>
      </c>
      <c r="O12" s="124"/>
      <c r="P12" s="124">
        <v>2213</v>
      </c>
      <c r="Q12" s="214"/>
      <c r="R12" s="214"/>
      <c r="S12" s="214"/>
      <c r="T12" s="214"/>
      <c r="U12" s="189">
        <f t="shared" ref="U12:U24" si="3">SUM(M12:T12)</f>
        <v>2472</v>
      </c>
      <c r="V12" s="221"/>
      <c r="W12" s="130">
        <v>48</v>
      </c>
      <c r="X12" s="124"/>
      <c r="Y12" s="124">
        <v>2423</v>
      </c>
      <c r="Z12" s="214"/>
      <c r="AA12" s="214"/>
      <c r="AB12" s="214"/>
      <c r="AC12" s="214"/>
      <c r="AD12" s="227">
        <f t="shared" si="1"/>
        <v>2471</v>
      </c>
      <c r="AE12" s="182"/>
      <c r="AF12" s="130">
        <v>0</v>
      </c>
      <c r="AG12" s="124">
        <v>400</v>
      </c>
      <c r="AH12" s="124">
        <v>415</v>
      </c>
      <c r="AI12" s="124">
        <v>76</v>
      </c>
      <c r="AJ12" s="123">
        <v>1295</v>
      </c>
      <c r="AK12" s="123"/>
      <c r="AL12" s="123">
        <v>82</v>
      </c>
      <c r="AM12" s="225">
        <f t="shared" si="2"/>
        <v>2268</v>
      </c>
    </row>
    <row r="13" spans="1:84" ht="36">
      <c r="A13" s="113" t="s">
        <v>432</v>
      </c>
      <c r="B13" s="113" t="s">
        <v>433</v>
      </c>
      <c r="C13" s="206" t="s">
        <v>434</v>
      </c>
      <c r="D13" s="190"/>
      <c r="E13" s="194"/>
      <c r="F13" s="128"/>
      <c r="G13" s="128">
        <v>449</v>
      </c>
      <c r="H13" s="124"/>
      <c r="I13" s="128">
        <v>15136</v>
      </c>
      <c r="J13" s="124"/>
      <c r="K13" s="129"/>
      <c r="L13" s="218">
        <f t="shared" si="0"/>
        <v>15585</v>
      </c>
      <c r="M13" s="190"/>
      <c r="N13" s="123">
        <v>0</v>
      </c>
      <c r="O13" s="124"/>
      <c r="P13" s="214"/>
      <c r="Q13" s="214"/>
      <c r="R13" s="214"/>
      <c r="S13" s="214"/>
      <c r="T13" s="214"/>
      <c r="U13" s="189">
        <f t="shared" si="3"/>
        <v>0</v>
      </c>
      <c r="V13" s="221"/>
      <c r="W13" s="123">
        <v>0</v>
      </c>
      <c r="X13" s="124"/>
      <c r="Y13" s="124"/>
      <c r="Z13" s="214"/>
      <c r="AA13" s="214"/>
      <c r="AB13" s="214"/>
      <c r="AC13" s="214"/>
      <c r="AD13" s="227">
        <f t="shared" si="1"/>
        <v>0</v>
      </c>
      <c r="AE13" s="182"/>
      <c r="AF13" s="123">
        <v>15600</v>
      </c>
      <c r="AG13" s="124">
        <v>2560</v>
      </c>
      <c r="AH13" s="124">
        <v>3412</v>
      </c>
      <c r="AI13" s="124">
        <v>25497</v>
      </c>
      <c r="AJ13" s="123">
        <v>17051</v>
      </c>
      <c r="AK13" s="123">
        <v>4290</v>
      </c>
      <c r="AL13" s="123">
        <v>19550</v>
      </c>
      <c r="AM13" s="225">
        <f t="shared" si="2"/>
        <v>87960</v>
      </c>
    </row>
    <row r="14" spans="1:84" ht="63">
      <c r="A14" s="113" t="s">
        <v>435</v>
      </c>
      <c r="B14" s="113" t="s">
        <v>436</v>
      </c>
      <c r="C14" s="206" t="s">
        <v>437</v>
      </c>
      <c r="D14" s="190"/>
      <c r="E14" s="194"/>
      <c r="F14" s="128"/>
      <c r="G14" s="128">
        <v>21</v>
      </c>
      <c r="H14" s="124"/>
      <c r="I14" s="128">
        <v>416</v>
      </c>
      <c r="J14" s="124"/>
      <c r="K14" s="129"/>
      <c r="L14" s="218">
        <f t="shared" si="0"/>
        <v>437</v>
      </c>
      <c r="M14" s="193"/>
      <c r="N14" s="130">
        <v>0</v>
      </c>
      <c r="O14" s="124"/>
      <c r="P14" s="124">
        <v>31</v>
      </c>
      <c r="Q14" s="214"/>
      <c r="R14" s="214"/>
      <c r="S14" s="214"/>
      <c r="T14" s="214"/>
      <c r="U14" s="189">
        <f t="shared" si="3"/>
        <v>31</v>
      </c>
      <c r="V14" s="221"/>
      <c r="W14" s="130">
        <v>0</v>
      </c>
      <c r="X14" s="124"/>
      <c r="Y14" s="214"/>
      <c r="Z14" s="214"/>
      <c r="AA14" s="214"/>
      <c r="AB14" s="214"/>
      <c r="AC14" s="214"/>
      <c r="AD14" s="227">
        <f t="shared" si="1"/>
        <v>0</v>
      </c>
      <c r="AE14" s="182"/>
      <c r="AF14" s="130">
        <v>840</v>
      </c>
      <c r="AG14" s="124"/>
      <c r="AH14" s="124">
        <v>57</v>
      </c>
      <c r="AI14" s="124">
        <v>696</v>
      </c>
      <c r="AJ14" s="123">
        <v>1016</v>
      </c>
      <c r="AK14" s="123">
        <v>240</v>
      </c>
      <c r="AL14" s="123">
        <v>436</v>
      </c>
      <c r="AM14" s="225">
        <f t="shared" si="2"/>
        <v>3285</v>
      </c>
    </row>
    <row r="15" spans="1:84" ht="36">
      <c r="A15" s="113" t="s">
        <v>438</v>
      </c>
      <c r="B15" s="113" t="s">
        <v>439</v>
      </c>
      <c r="C15" s="206" t="s">
        <v>440</v>
      </c>
      <c r="D15" s="190"/>
      <c r="E15" s="194"/>
      <c r="F15" s="128"/>
      <c r="G15" s="128">
        <v>238</v>
      </c>
      <c r="H15" s="128"/>
      <c r="I15" s="128">
        <v>136</v>
      </c>
      <c r="J15" s="194"/>
      <c r="K15" s="129"/>
      <c r="L15" s="218">
        <f t="shared" si="0"/>
        <v>374</v>
      </c>
      <c r="M15" s="193"/>
      <c r="N15" s="130">
        <v>0</v>
      </c>
      <c r="O15" s="124"/>
      <c r="P15" s="124">
        <v>441</v>
      </c>
      <c r="Q15" s="214"/>
      <c r="R15" s="214"/>
      <c r="S15" s="214"/>
      <c r="T15" s="214"/>
      <c r="U15" s="189">
        <f t="shared" si="3"/>
        <v>441</v>
      </c>
      <c r="V15" s="221"/>
      <c r="W15" s="130">
        <v>0</v>
      </c>
      <c r="X15" s="124"/>
      <c r="Y15" s="124">
        <v>124</v>
      </c>
      <c r="Z15" s="214"/>
      <c r="AA15" s="214"/>
      <c r="AB15" s="214"/>
      <c r="AC15" s="214"/>
      <c r="AD15" s="227">
        <f t="shared" si="1"/>
        <v>124</v>
      </c>
      <c r="AE15" s="182">
        <v>3213</v>
      </c>
      <c r="AF15" s="130">
        <v>210</v>
      </c>
      <c r="AG15" s="124">
        <v>293</v>
      </c>
      <c r="AH15" s="124">
        <v>149</v>
      </c>
      <c r="AI15" s="124">
        <v>211</v>
      </c>
      <c r="AJ15" s="123">
        <v>254</v>
      </c>
      <c r="AK15" s="123">
        <v>65</v>
      </c>
      <c r="AL15" s="123">
        <v>105</v>
      </c>
      <c r="AM15" s="225">
        <f t="shared" si="2"/>
        <v>4500</v>
      </c>
    </row>
    <row r="16" spans="1:84" ht="27">
      <c r="A16" s="113" t="s">
        <v>441</v>
      </c>
      <c r="B16" s="113" t="s">
        <v>442</v>
      </c>
      <c r="C16" s="206" t="s">
        <v>437</v>
      </c>
      <c r="D16" s="190"/>
      <c r="E16" s="194"/>
      <c r="F16" s="128"/>
      <c r="G16" s="128"/>
      <c r="H16" s="128"/>
      <c r="I16" s="128"/>
      <c r="J16" s="124"/>
      <c r="K16" s="129"/>
      <c r="L16" s="218">
        <f>SUM(D16:K16)</f>
        <v>0</v>
      </c>
      <c r="M16" s="190"/>
      <c r="N16" s="130">
        <v>0</v>
      </c>
      <c r="O16" s="124"/>
      <c r="P16" s="124"/>
      <c r="Q16" s="214"/>
      <c r="R16" s="214"/>
      <c r="S16" s="214"/>
      <c r="T16" s="214"/>
      <c r="U16" s="189">
        <f t="shared" si="3"/>
        <v>0</v>
      </c>
      <c r="V16" s="221"/>
      <c r="W16" s="130">
        <v>0</v>
      </c>
      <c r="X16" s="124"/>
      <c r="Y16" s="124"/>
      <c r="Z16" s="214"/>
      <c r="AA16" s="214"/>
      <c r="AB16" s="214"/>
      <c r="AC16" s="214"/>
      <c r="AD16" s="227">
        <f t="shared" si="1"/>
        <v>0</v>
      </c>
      <c r="AE16" s="182"/>
      <c r="AF16" s="130">
        <v>50</v>
      </c>
      <c r="AG16" s="124"/>
      <c r="AH16" s="124"/>
      <c r="AI16" s="124"/>
      <c r="AJ16" s="123"/>
      <c r="AK16" s="123"/>
      <c r="AL16" s="123"/>
      <c r="AM16" s="225">
        <f t="shared" si="2"/>
        <v>50</v>
      </c>
    </row>
    <row r="17" spans="1:39" ht="36">
      <c r="A17" s="113" t="s">
        <v>443</v>
      </c>
      <c r="B17" s="113" t="s">
        <v>444</v>
      </c>
      <c r="C17" s="206" t="s">
        <v>437</v>
      </c>
      <c r="D17" s="190"/>
      <c r="E17" s="194"/>
      <c r="F17" s="215"/>
      <c r="G17" s="128">
        <v>63</v>
      </c>
      <c r="H17" s="128"/>
      <c r="I17" s="128">
        <v>7</v>
      </c>
      <c r="J17" s="124"/>
      <c r="K17" s="129"/>
      <c r="L17" s="218">
        <f t="shared" si="0"/>
        <v>70</v>
      </c>
      <c r="M17" s="190"/>
      <c r="N17" s="130">
        <v>12</v>
      </c>
      <c r="O17" s="215"/>
      <c r="P17" s="124">
        <v>432</v>
      </c>
      <c r="Q17" s="214"/>
      <c r="R17" s="214"/>
      <c r="S17" s="214"/>
      <c r="T17" s="214"/>
      <c r="U17" s="189">
        <f t="shared" si="3"/>
        <v>444</v>
      </c>
      <c r="V17" s="221"/>
      <c r="W17" s="130">
        <v>13</v>
      </c>
      <c r="X17" s="215"/>
      <c r="Y17" s="124">
        <v>397</v>
      </c>
      <c r="Z17" s="214"/>
      <c r="AA17" s="214"/>
      <c r="AB17" s="214"/>
      <c r="AC17" s="214"/>
      <c r="AD17" s="227">
        <f t="shared" si="1"/>
        <v>410</v>
      </c>
      <c r="AE17" s="182">
        <v>37</v>
      </c>
      <c r="AF17" s="130">
        <v>0</v>
      </c>
      <c r="AG17" s="124">
        <v>216</v>
      </c>
      <c r="AH17" s="124">
        <v>422</v>
      </c>
      <c r="AI17" s="124">
        <v>326</v>
      </c>
      <c r="AJ17" s="123">
        <v>254</v>
      </c>
      <c r="AK17" s="123">
        <v>89</v>
      </c>
      <c r="AL17" s="123">
        <v>572</v>
      </c>
      <c r="AM17" s="225">
        <f t="shared" si="2"/>
        <v>1916</v>
      </c>
    </row>
    <row r="18" spans="1:39" ht="45">
      <c r="A18" s="113" t="s">
        <v>445</v>
      </c>
      <c r="B18" s="113" t="s">
        <v>446</v>
      </c>
      <c r="C18" s="206" t="s">
        <v>367</v>
      </c>
      <c r="D18" s="190">
        <v>101</v>
      </c>
      <c r="E18" s="194"/>
      <c r="F18" s="128"/>
      <c r="G18" s="128"/>
      <c r="H18" s="129">
        <v>1554</v>
      </c>
      <c r="I18" s="128">
        <v>472</v>
      </c>
      <c r="J18" s="123">
        <v>549</v>
      </c>
      <c r="K18" s="129">
        <v>993</v>
      </c>
      <c r="L18" s="218">
        <f t="shared" si="0"/>
        <v>3669</v>
      </c>
      <c r="M18" s="193">
        <v>30637</v>
      </c>
      <c r="N18" s="130">
        <v>939</v>
      </c>
      <c r="O18" s="124"/>
      <c r="P18" s="124"/>
      <c r="Q18" s="214"/>
      <c r="R18" s="130">
        <v>1266</v>
      </c>
      <c r="S18" s="130">
        <v>649</v>
      </c>
      <c r="T18" s="130">
        <v>4590</v>
      </c>
      <c r="U18" s="189">
        <f>SUM(M18:T18)</f>
        <v>38081</v>
      </c>
      <c r="V18" s="193">
        <v>10000</v>
      </c>
      <c r="W18" s="130">
        <v>719</v>
      </c>
      <c r="X18" s="124"/>
      <c r="Y18" s="124"/>
      <c r="Z18" s="214"/>
      <c r="AA18" s="130">
        <v>9376</v>
      </c>
      <c r="AB18" s="130">
        <v>1429</v>
      </c>
      <c r="AC18" s="130">
        <v>5594</v>
      </c>
      <c r="AD18" s="227">
        <f t="shared" si="1"/>
        <v>27118</v>
      </c>
      <c r="AE18" s="228">
        <v>20400</v>
      </c>
      <c r="AF18" s="130">
        <v>960</v>
      </c>
      <c r="AG18" s="124"/>
      <c r="AH18" s="124"/>
      <c r="AI18" s="124">
        <v>2889</v>
      </c>
      <c r="AJ18" s="125">
        <v>2799</v>
      </c>
      <c r="AK18" s="125">
        <v>0</v>
      </c>
      <c r="AL18" s="125">
        <v>13350</v>
      </c>
      <c r="AM18" s="225">
        <f t="shared" si="2"/>
        <v>40398</v>
      </c>
    </row>
    <row r="19" spans="1:39" ht="36.75">
      <c r="A19" s="185" t="s">
        <v>709</v>
      </c>
      <c r="B19" s="113"/>
      <c r="C19" s="207"/>
      <c r="D19" s="190"/>
      <c r="E19" s="194"/>
      <c r="F19" s="128"/>
      <c r="G19" s="128"/>
      <c r="H19" s="129">
        <v>1873</v>
      </c>
      <c r="I19" s="128"/>
      <c r="J19" s="123"/>
      <c r="K19" s="129"/>
      <c r="L19" s="218"/>
      <c r="M19" s="221"/>
      <c r="N19" s="130"/>
      <c r="O19" s="124"/>
      <c r="P19" s="124"/>
      <c r="Q19" s="214"/>
      <c r="R19" s="214"/>
      <c r="S19" s="214"/>
      <c r="T19" s="214"/>
      <c r="U19" s="189"/>
      <c r="V19" s="221"/>
      <c r="W19" s="130"/>
      <c r="X19" s="124"/>
      <c r="Y19" s="124"/>
      <c r="Z19" s="214"/>
      <c r="AA19" s="214"/>
      <c r="AB19" s="214"/>
      <c r="AC19" s="214"/>
      <c r="AD19" s="227">
        <f t="shared" si="1"/>
        <v>0</v>
      </c>
      <c r="AE19" s="182"/>
      <c r="AF19" s="130"/>
      <c r="AG19" s="124"/>
      <c r="AH19" s="124"/>
      <c r="AI19" s="124"/>
      <c r="AJ19" s="123"/>
      <c r="AK19" s="123"/>
      <c r="AL19" s="123"/>
      <c r="AM19" s="225">
        <f t="shared" si="2"/>
        <v>0</v>
      </c>
    </row>
    <row r="20" spans="1:39" ht="36.75">
      <c r="A20" s="185" t="s">
        <v>710</v>
      </c>
      <c r="B20" s="113"/>
      <c r="C20" s="207" t="s">
        <v>706</v>
      </c>
      <c r="D20" s="190"/>
      <c r="E20" s="194"/>
      <c r="F20" s="128"/>
      <c r="G20" s="128"/>
      <c r="H20" s="129">
        <v>7</v>
      </c>
      <c r="I20" s="128"/>
      <c r="J20" s="123"/>
      <c r="K20" s="129"/>
      <c r="L20" s="218"/>
      <c r="M20" s="221"/>
      <c r="N20" s="130"/>
      <c r="O20" s="124"/>
      <c r="P20" s="124"/>
      <c r="Q20" s="214"/>
      <c r="R20" s="214"/>
      <c r="S20" s="214"/>
      <c r="T20" s="214"/>
      <c r="U20" s="189"/>
      <c r="V20" s="221"/>
      <c r="W20" s="130"/>
      <c r="X20" s="124"/>
      <c r="Y20" s="124"/>
      <c r="Z20" s="214"/>
      <c r="AA20" s="214"/>
      <c r="AB20" s="214"/>
      <c r="AC20" s="214"/>
      <c r="AD20" s="227">
        <f t="shared" si="1"/>
        <v>0</v>
      </c>
      <c r="AE20" s="182"/>
      <c r="AF20" s="130"/>
      <c r="AG20" s="124"/>
      <c r="AH20" s="124"/>
      <c r="AI20" s="124"/>
      <c r="AJ20" s="123"/>
      <c r="AK20" s="123"/>
      <c r="AL20" s="123"/>
      <c r="AM20" s="225">
        <f t="shared" si="2"/>
        <v>0</v>
      </c>
    </row>
    <row r="21" spans="1:39" ht="54">
      <c r="A21" s="113" t="s">
        <v>447</v>
      </c>
      <c r="B21" s="113" t="s">
        <v>448</v>
      </c>
      <c r="C21" s="206" t="s">
        <v>366</v>
      </c>
      <c r="D21" s="190"/>
      <c r="E21" s="194"/>
      <c r="F21" s="194"/>
      <c r="G21" s="128"/>
      <c r="H21" s="129">
        <v>299</v>
      </c>
      <c r="I21" s="128">
        <v>240</v>
      </c>
      <c r="J21" s="123">
        <v>52</v>
      </c>
      <c r="K21" s="129">
        <v>110</v>
      </c>
      <c r="L21" s="218">
        <f t="shared" si="0"/>
        <v>701</v>
      </c>
      <c r="M21" s="221"/>
      <c r="N21" s="130">
        <v>66</v>
      </c>
      <c r="O21" s="124"/>
      <c r="P21" s="124"/>
      <c r="Q21" s="130">
        <v>239</v>
      </c>
      <c r="R21" s="130">
        <v>86</v>
      </c>
      <c r="S21" s="130">
        <v>68</v>
      </c>
      <c r="T21" s="130">
        <v>217</v>
      </c>
      <c r="U21" s="189">
        <f>SUM(M21:T21)</f>
        <v>676</v>
      </c>
      <c r="V21" s="221"/>
      <c r="W21" s="130">
        <v>84</v>
      </c>
      <c r="X21" s="124"/>
      <c r="Y21" s="124"/>
      <c r="Z21" s="130">
        <v>197</v>
      </c>
      <c r="AA21" s="130">
        <v>232</v>
      </c>
      <c r="AB21" s="130">
        <v>44</v>
      </c>
      <c r="AC21" s="130">
        <v>325</v>
      </c>
      <c r="AD21" s="227">
        <f t="shared" si="1"/>
        <v>882</v>
      </c>
      <c r="AE21" s="182"/>
      <c r="AF21" s="130">
        <v>234</v>
      </c>
      <c r="AG21" s="124"/>
      <c r="AH21" s="124"/>
      <c r="AI21" s="130">
        <v>398</v>
      </c>
      <c r="AJ21" s="125">
        <v>213</v>
      </c>
      <c r="AK21" s="125">
        <v>0</v>
      </c>
      <c r="AL21" s="125">
        <v>355</v>
      </c>
      <c r="AM21" s="225">
        <f t="shared" si="2"/>
        <v>1200</v>
      </c>
    </row>
    <row r="22" spans="1:39" ht="29.25" customHeight="1">
      <c r="A22" s="185" t="s">
        <v>707</v>
      </c>
      <c r="B22" s="113"/>
      <c r="C22" s="208" t="s">
        <v>708</v>
      </c>
      <c r="D22" s="190"/>
      <c r="E22" s="194"/>
      <c r="F22" s="194"/>
      <c r="G22" s="128"/>
      <c r="H22" s="129">
        <v>269</v>
      </c>
      <c r="I22" s="128"/>
      <c r="J22" s="123"/>
      <c r="K22" s="129"/>
      <c r="L22" s="218"/>
      <c r="M22" s="221"/>
      <c r="N22" s="130"/>
      <c r="O22" s="124"/>
      <c r="P22" s="124"/>
      <c r="Q22" s="214"/>
      <c r="R22" s="214"/>
      <c r="S22" s="214"/>
      <c r="T22" s="214"/>
      <c r="U22" s="189"/>
      <c r="V22" s="221"/>
      <c r="W22" s="130"/>
      <c r="X22" s="124"/>
      <c r="Y22" s="124"/>
      <c r="Z22" s="214"/>
      <c r="AA22" s="214"/>
      <c r="AB22" s="214"/>
      <c r="AC22" s="214"/>
      <c r="AD22" s="227">
        <f t="shared" si="1"/>
        <v>0</v>
      </c>
      <c r="AE22" s="182"/>
      <c r="AF22" s="130"/>
      <c r="AG22" s="124"/>
      <c r="AH22" s="124"/>
      <c r="AI22" s="124"/>
      <c r="AJ22" s="123"/>
      <c r="AK22" s="123"/>
      <c r="AL22" s="123"/>
      <c r="AM22" s="225">
        <f t="shared" si="2"/>
        <v>0</v>
      </c>
    </row>
    <row r="23" spans="1:39" ht="54">
      <c r="A23" s="113" t="s">
        <v>449</v>
      </c>
      <c r="B23" s="113" t="s">
        <v>450</v>
      </c>
      <c r="C23" s="206" t="s">
        <v>451</v>
      </c>
      <c r="D23" s="190"/>
      <c r="E23" s="194"/>
      <c r="F23" s="194"/>
      <c r="G23" s="128"/>
      <c r="H23" s="129">
        <v>317</v>
      </c>
      <c r="I23" s="128">
        <v>142</v>
      </c>
      <c r="J23" s="123">
        <v>70</v>
      </c>
      <c r="K23" s="129">
        <v>145</v>
      </c>
      <c r="L23" s="218">
        <f t="shared" si="0"/>
        <v>674</v>
      </c>
      <c r="M23" s="221"/>
      <c r="N23" s="130">
        <v>52</v>
      </c>
      <c r="O23" s="124"/>
      <c r="P23" s="214"/>
      <c r="Q23" s="130">
        <v>343</v>
      </c>
      <c r="R23" s="130">
        <v>123</v>
      </c>
      <c r="S23" s="130">
        <v>125</v>
      </c>
      <c r="T23" s="130">
        <v>484</v>
      </c>
      <c r="U23" s="189">
        <f t="shared" si="3"/>
        <v>1127</v>
      </c>
      <c r="V23" s="221"/>
      <c r="W23" s="130">
        <v>87</v>
      </c>
      <c r="X23" s="124"/>
      <c r="Y23" s="214"/>
      <c r="Z23" s="130">
        <v>249</v>
      </c>
      <c r="AA23" s="130">
        <v>309</v>
      </c>
      <c r="AB23" s="130">
        <v>176</v>
      </c>
      <c r="AC23" s="130">
        <v>344</v>
      </c>
      <c r="AD23" s="227">
        <f t="shared" si="1"/>
        <v>1165</v>
      </c>
      <c r="AE23" s="182"/>
      <c r="AF23" s="130">
        <v>484</v>
      </c>
      <c r="AG23" s="124"/>
      <c r="AH23" s="124"/>
      <c r="AI23" s="130">
        <v>514</v>
      </c>
      <c r="AJ23" s="125">
        <v>402</v>
      </c>
      <c r="AK23" s="125">
        <v>0</v>
      </c>
      <c r="AL23" s="125">
        <v>654</v>
      </c>
      <c r="AM23" s="225">
        <f t="shared" si="2"/>
        <v>2054</v>
      </c>
    </row>
    <row r="24" spans="1:39" ht="45">
      <c r="A24" s="113" t="s">
        <v>452</v>
      </c>
      <c r="B24" s="113" t="s">
        <v>453</v>
      </c>
      <c r="C24" s="206" t="s">
        <v>454</v>
      </c>
      <c r="D24" s="190"/>
      <c r="E24" s="194"/>
      <c r="F24" s="194"/>
      <c r="G24" s="128">
        <v>1523</v>
      </c>
      <c r="H24" s="129">
        <v>0</v>
      </c>
      <c r="I24" s="128">
        <v>1</v>
      </c>
      <c r="J24" s="123">
        <v>55</v>
      </c>
      <c r="K24" s="129">
        <v>1</v>
      </c>
      <c r="L24" s="218">
        <f t="shared" si="0"/>
        <v>1580</v>
      </c>
      <c r="M24" s="221"/>
      <c r="N24" s="123"/>
      <c r="O24" s="214"/>
      <c r="P24" s="214"/>
      <c r="Q24" s="130">
        <v>1883</v>
      </c>
      <c r="R24" s="130">
        <v>1</v>
      </c>
      <c r="S24" s="130">
        <v>104</v>
      </c>
      <c r="T24" s="214"/>
      <c r="U24" s="189">
        <f t="shared" si="3"/>
        <v>1988</v>
      </c>
      <c r="V24" s="221"/>
      <c r="W24" s="123"/>
      <c r="X24" s="214"/>
      <c r="Y24" s="214"/>
      <c r="Z24" s="130">
        <v>2456</v>
      </c>
      <c r="AA24" s="130">
        <v>2</v>
      </c>
      <c r="AB24" s="130">
        <v>108</v>
      </c>
      <c r="AC24" s="214"/>
      <c r="AD24" s="227">
        <f t="shared" si="1"/>
        <v>2566</v>
      </c>
      <c r="AE24" s="182"/>
      <c r="AF24" s="123"/>
      <c r="AG24" s="124"/>
      <c r="AH24" s="124"/>
      <c r="AI24" s="130">
        <v>200</v>
      </c>
      <c r="AJ24" s="125">
        <v>2799</v>
      </c>
      <c r="AK24" s="125">
        <v>181</v>
      </c>
      <c r="AL24" s="123"/>
      <c r="AM24" s="225">
        <f t="shared" si="2"/>
        <v>3180</v>
      </c>
    </row>
    <row r="25" spans="1:39" ht="54">
      <c r="A25" s="113" t="s">
        <v>455</v>
      </c>
      <c r="B25" s="113" t="s">
        <v>456</v>
      </c>
      <c r="C25" s="206" t="s">
        <v>454</v>
      </c>
      <c r="D25" s="190"/>
      <c r="E25" s="194"/>
      <c r="F25" s="194"/>
      <c r="G25" s="128"/>
      <c r="H25" s="129">
        <v>0</v>
      </c>
      <c r="I25" s="128">
        <v>1</v>
      </c>
      <c r="J25" s="124"/>
      <c r="K25" s="129">
        <v>1</v>
      </c>
      <c r="L25" s="218">
        <f t="shared" si="0"/>
        <v>2</v>
      </c>
      <c r="M25" s="221"/>
      <c r="N25" s="123"/>
      <c r="O25" s="214"/>
      <c r="P25" s="214"/>
      <c r="Q25" s="130">
        <v>0</v>
      </c>
      <c r="R25" s="130">
        <v>1</v>
      </c>
      <c r="S25" s="130">
        <v>0</v>
      </c>
      <c r="T25" s="130">
        <v>0</v>
      </c>
      <c r="U25" s="189">
        <f>SUM(M25:T25)</f>
        <v>1</v>
      </c>
      <c r="V25" s="221"/>
      <c r="W25" s="123"/>
      <c r="X25" s="214"/>
      <c r="Y25" s="214"/>
      <c r="Z25" s="130">
        <v>0</v>
      </c>
      <c r="AA25" s="130">
        <v>0</v>
      </c>
      <c r="AB25" s="130">
        <v>0</v>
      </c>
      <c r="AC25" s="130">
        <v>0</v>
      </c>
      <c r="AD25" s="227">
        <f t="shared" si="1"/>
        <v>0</v>
      </c>
      <c r="AE25" s="182"/>
      <c r="AF25" s="123"/>
      <c r="AG25" s="130"/>
      <c r="AH25" s="124"/>
      <c r="AI25" s="130">
        <v>3</v>
      </c>
      <c r="AJ25" s="125">
        <v>4</v>
      </c>
      <c r="AK25" s="125">
        <v>1</v>
      </c>
      <c r="AL25" s="125">
        <v>2</v>
      </c>
      <c r="AM25" s="225">
        <f t="shared" si="2"/>
        <v>10</v>
      </c>
    </row>
    <row r="26" spans="1:39" ht="38.25" customHeight="1">
      <c r="A26" s="113" t="s">
        <v>703</v>
      </c>
      <c r="B26" s="113"/>
      <c r="C26" s="208" t="s">
        <v>704</v>
      </c>
      <c r="D26" s="190"/>
      <c r="E26" s="194"/>
      <c r="F26" s="194"/>
      <c r="G26" s="194"/>
      <c r="H26" s="129">
        <v>47</v>
      </c>
      <c r="I26" s="194"/>
      <c r="J26" s="123">
        <v>12</v>
      </c>
      <c r="K26" s="129">
        <v>138</v>
      </c>
      <c r="L26" s="218"/>
      <c r="M26" s="221"/>
      <c r="N26" s="123"/>
      <c r="O26" s="214"/>
      <c r="P26" s="214"/>
      <c r="Q26" s="130">
        <v>63</v>
      </c>
      <c r="R26" s="130">
        <v>266</v>
      </c>
      <c r="S26" s="130">
        <v>11</v>
      </c>
      <c r="T26" s="130">
        <v>475</v>
      </c>
      <c r="U26" s="189"/>
      <c r="V26" s="221"/>
      <c r="W26" s="123"/>
      <c r="X26" s="214"/>
      <c r="Y26" s="214"/>
      <c r="Z26" s="130">
        <v>34</v>
      </c>
      <c r="AA26" s="130">
        <v>91</v>
      </c>
      <c r="AB26" s="130">
        <v>22</v>
      </c>
      <c r="AC26" s="130">
        <v>55</v>
      </c>
      <c r="AD26" s="227">
        <f t="shared" si="1"/>
        <v>202</v>
      </c>
      <c r="AE26" s="182"/>
      <c r="AF26" s="123"/>
      <c r="AG26" s="130"/>
      <c r="AH26" s="124"/>
      <c r="AI26" s="130"/>
      <c r="AJ26" s="125">
        <v>0</v>
      </c>
      <c r="AK26" s="125">
        <v>0</v>
      </c>
      <c r="AL26" s="125">
        <v>0</v>
      </c>
      <c r="AM26" s="225">
        <f t="shared" si="2"/>
        <v>0</v>
      </c>
    </row>
    <row r="27" spans="1:39" ht="63">
      <c r="A27" s="113" t="s">
        <v>457</v>
      </c>
      <c r="B27" s="113" t="s">
        <v>458</v>
      </c>
      <c r="C27" s="206" t="s">
        <v>377</v>
      </c>
      <c r="D27" s="190">
        <v>5287</v>
      </c>
      <c r="E27" s="194"/>
      <c r="F27" s="194"/>
      <c r="G27" s="194"/>
      <c r="H27" s="129">
        <v>5357</v>
      </c>
      <c r="I27" s="128">
        <v>4421</v>
      </c>
      <c r="J27" s="123">
        <v>1385</v>
      </c>
      <c r="K27" s="129">
        <v>10659</v>
      </c>
      <c r="L27" s="218">
        <f t="shared" si="0"/>
        <v>27109</v>
      </c>
      <c r="M27" s="193">
        <v>790142</v>
      </c>
      <c r="N27" s="130">
        <v>21405</v>
      </c>
      <c r="O27" s="214"/>
      <c r="P27" s="124">
        <v>370</v>
      </c>
      <c r="Q27" s="130">
        <v>4787</v>
      </c>
      <c r="R27" s="130">
        <v>6453</v>
      </c>
      <c r="S27" s="130">
        <v>2333</v>
      </c>
      <c r="T27" s="130">
        <v>8892</v>
      </c>
      <c r="U27" s="189">
        <f>SUM(M27:T27)</f>
        <v>834382</v>
      </c>
      <c r="V27" s="193">
        <v>20885</v>
      </c>
      <c r="W27" s="130">
        <v>18599</v>
      </c>
      <c r="X27" s="214"/>
      <c r="Y27" s="124">
        <v>2400</v>
      </c>
      <c r="Z27" s="130">
        <v>11594</v>
      </c>
      <c r="AA27" s="130">
        <v>29616</v>
      </c>
      <c r="AB27" s="130">
        <v>4952</v>
      </c>
      <c r="AC27" s="130">
        <v>62912</v>
      </c>
      <c r="AD27" s="227">
        <f t="shared" si="1"/>
        <v>150958</v>
      </c>
      <c r="AE27" s="228">
        <v>2500</v>
      </c>
      <c r="AF27" s="130">
        <v>12560</v>
      </c>
      <c r="AG27" s="130"/>
      <c r="AH27" s="130">
        <v>1200</v>
      </c>
      <c r="AI27" s="130">
        <v>15404</v>
      </c>
      <c r="AJ27" s="125">
        <v>15044</v>
      </c>
      <c r="AK27" s="125">
        <v>4995</v>
      </c>
      <c r="AL27" s="125">
        <v>7436</v>
      </c>
      <c r="AM27" s="225">
        <f t="shared" si="2"/>
        <v>59139</v>
      </c>
    </row>
    <row r="28" spans="1:39" ht="54">
      <c r="A28" s="113" t="s">
        <v>459</v>
      </c>
      <c r="B28" s="113" t="s">
        <v>460</v>
      </c>
      <c r="C28" s="206" t="s">
        <v>377</v>
      </c>
      <c r="D28" s="190">
        <v>2880</v>
      </c>
      <c r="E28" s="128">
        <v>300</v>
      </c>
      <c r="F28" s="194"/>
      <c r="G28" s="194"/>
      <c r="H28" s="129">
        <v>4055</v>
      </c>
      <c r="I28" s="128">
        <v>186</v>
      </c>
      <c r="J28" s="123">
        <v>2343</v>
      </c>
      <c r="K28" s="129">
        <v>2450</v>
      </c>
      <c r="L28" s="218">
        <f t="shared" si="0"/>
        <v>12214</v>
      </c>
      <c r="M28" s="193">
        <v>50000</v>
      </c>
      <c r="N28" s="130">
        <v>5541</v>
      </c>
      <c r="O28" s="124">
        <v>1824</v>
      </c>
      <c r="P28" s="124">
        <v>8982</v>
      </c>
      <c r="Q28" s="130">
        <v>4233</v>
      </c>
      <c r="R28" s="130">
        <v>1501</v>
      </c>
      <c r="S28" s="130">
        <v>1200</v>
      </c>
      <c r="T28" s="130">
        <v>5950</v>
      </c>
      <c r="U28" s="189">
        <f>SUM(M28:T28)</f>
        <v>79231</v>
      </c>
      <c r="V28" s="193">
        <v>0</v>
      </c>
      <c r="W28" s="130">
        <v>14039</v>
      </c>
      <c r="X28" s="124">
        <v>4184</v>
      </c>
      <c r="Y28" s="124">
        <v>4498</v>
      </c>
      <c r="Z28" s="130">
        <v>6029</v>
      </c>
      <c r="AA28" s="130">
        <v>1196</v>
      </c>
      <c r="AB28" s="130">
        <v>3726</v>
      </c>
      <c r="AC28" s="130">
        <v>6088</v>
      </c>
      <c r="AD28" s="227">
        <f t="shared" si="1"/>
        <v>39760</v>
      </c>
      <c r="AE28" s="228">
        <v>0</v>
      </c>
      <c r="AF28" s="130">
        <v>4900</v>
      </c>
      <c r="AG28" s="130">
        <v>1633</v>
      </c>
      <c r="AH28" s="130">
        <v>2200</v>
      </c>
      <c r="AI28" s="130">
        <v>6117</v>
      </c>
      <c r="AJ28" s="125">
        <v>1870</v>
      </c>
      <c r="AK28" s="125">
        <v>4041</v>
      </c>
      <c r="AL28" s="125">
        <v>10776</v>
      </c>
      <c r="AM28" s="225">
        <f t="shared" si="2"/>
        <v>31537</v>
      </c>
    </row>
    <row r="29" spans="1:39" ht="45">
      <c r="A29" s="113" t="s">
        <v>461</v>
      </c>
      <c r="B29" s="113" t="s">
        <v>462</v>
      </c>
      <c r="C29" s="206" t="s">
        <v>451</v>
      </c>
      <c r="D29" s="190">
        <v>6049</v>
      </c>
      <c r="E29" s="194"/>
      <c r="F29" s="194"/>
      <c r="G29" s="194"/>
      <c r="H29" s="129">
        <v>3421</v>
      </c>
      <c r="I29" s="128">
        <v>360</v>
      </c>
      <c r="J29" s="123">
        <v>11</v>
      </c>
      <c r="K29" s="129">
        <v>2900</v>
      </c>
      <c r="L29" s="218">
        <f t="shared" si="0"/>
        <v>12741</v>
      </c>
      <c r="M29" s="193">
        <v>207851</v>
      </c>
      <c r="N29" s="130">
        <v>1452</v>
      </c>
      <c r="O29" s="124"/>
      <c r="P29" s="124"/>
      <c r="Q29" s="130">
        <v>580</v>
      </c>
      <c r="R29" s="130">
        <v>2400</v>
      </c>
      <c r="S29" s="130">
        <v>530</v>
      </c>
      <c r="T29" s="130">
        <v>0</v>
      </c>
      <c r="U29" s="189">
        <f>SUM(M29:T29)</f>
        <v>212813</v>
      </c>
      <c r="V29" s="193">
        <v>6417</v>
      </c>
      <c r="W29" s="130">
        <v>5518</v>
      </c>
      <c r="X29" s="124"/>
      <c r="Y29" s="124"/>
      <c r="Z29" s="130">
        <v>533</v>
      </c>
      <c r="AA29" s="130">
        <v>3684</v>
      </c>
      <c r="AB29" s="130">
        <v>709</v>
      </c>
      <c r="AC29" s="130">
        <v>0</v>
      </c>
      <c r="AD29" s="227">
        <f t="shared" si="1"/>
        <v>16861</v>
      </c>
      <c r="AE29" s="228">
        <v>1500</v>
      </c>
      <c r="AF29" s="130">
        <v>1394</v>
      </c>
      <c r="AG29" s="124"/>
      <c r="AH29" s="130">
        <v>20</v>
      </c>
      <c r="AI29" s="130">
        <v>625</v>
      </c>
      <c r="AJ29" s="125">
        <v>6128</v>
      </c>
      <c r="AK29" s="125">
        <v>0</v>
      </c>
      <c r="AL29" s="125">
        <v>14000</v>
      </c>
      <c r="AM29" s="225">
        <f t="shared" si="2"/>
        <v>23667</v>
      </c>
    </row>
    <row r="30" spans="1:39" ht="36">
      <c r="A30" s="113" t="s">
        <v>463</v>
      </c>
      <c r="B30" s="113" t="s">
        <v>464</v>
      </c>
      <c r="C30" s="206" t="s">
        <v>437</v>
      </c>
      <c r="D30" s="190"/>
      <c r="E30" s="128">
        <v>3</v>
      </c>
      <c r="F30" s="194"/>
      <c r="G30" s="128">
        <v>803</v>
      </c>
      <c r="H30" s="129">
        <v>1067</v>
      </c>
      <c r="I30" s="128">
        <v>21</v>
      </c>
      <c r="J30" s="123">
        <v>243</v>
      </c>
      <c r="K30" s="129">
        <v>15</v>
      </c>
      <c r="L30" s="218">
        <f t="shared" si="0"/>
        <v>2152</v>
      </c>
      <c r="M30" s="193">
        <v>0</v>
      </c>
      <c r="N30" s="130">
        <v>265</v>
      </c>
      <c r="O30" s="124">
        <v>10</v>
      </c>
      <c r="P30" s="124">
        <v>2804</v>
      </c>
      <c r="Q30" s="130">
        <v>1768</v>
      </c>
      <c r="R30" s="130">
        <v>12</v>
      </c>
      <c r="S30" s="130">
        <v>575</v>
      </c>
      <c r="T30" s="130">
        <v>52</v>
      </c>
      <c r="U30" s="189">
        <f>SUM(M30:T30)</f>
        <v>5486</v>
      </c>
      <c r="V30" s="193">
        <v>500</v>
      </c>
      <c r="W30" s="130">
        <v>222</v>
      </c>
      <c r="X30" s="124">
        <v>67</v>
      </c>
      <c r="Y30" s="124">
        <v>3007</v>
      </c>
      <c r="Z30" s="130">
        <v>957</v>
      </c>
      <c r="AA30" s="130">
        <v>42</v>
      </c>
      <c r="AB30" s="130">
        <v>1018</v>
      </c>
      <c r="AC30" s="130">
        <v>40</v>
      </c>
      <c r="AD30" s="227">
        <f t="shared" si="1"/>
        <v>5853</v>
      </c>
      <c r="AE30" s="228">
        <v>120</v>
      </c>
      <c r="AF30" s="130">
        <v>318</v>
      </c>
      <c r="AG30" s="130">
        <v>100</v>
      </c>
      <c r="AH30" s="130">
        <v>2836</v>
      </c>
      <c r="AI30" s="130">
        <v>4662</v>
      </c>
      <c r="AJ30" s="125">
        <v>64</v>
      </c>
      <c r="AK30" s="125">
        <v>860</v>
      </c>
      <c r="AL30" s="125">
        <v>107</v>
      </c>
      <c r="AM30" s="225">
        <f t="shared" si="2"/>
        <v>9067</v>
      </c>
    </row>
    <row r="31" spans="1:39" ht="36.75">
      <c r="A31" s="185" t="s">
        <v>711</v>
      </c>
      <c r="B31" s="113"/>
      <c r="C31" s="208" t="s">
        <v>187</v>
      </c>
      <c r="D31" s="190">
        <v>2</v>
      </c>
      <c r="E31" s="194"/>
      <c r="F31" s="194"/>
      <c r="G31" s="194"/>
      <c r="H31" s="129">
        <v>12906</v>
      </c>
      <c r="I31" s="194"/>
      <c r="J31" s="123">
        <v>3306</v>
      </c>
      <c r="K31" s="129">
        <v>3245</v>
      </c>
      <c r="L31" s="218"/>
      <c r="M31" s="221"/>
      <c r="N31" s="130"/>
      <c r="O31" s="214"/>
      <c r="P31" s="214"/>
      <c r="Q31" s="130">
        <v>12739</v>
      </c>
      <c r="R31" s="130">
        <v>21097</v>
      </c>
      <c r="S31" s="130">
        <v>3367</v>
      </c>
      <c r="T31" s="130">
        <v>13993</v>
      </c>
      <c r="U31" s="189"/>
      <c r="V31" s="221"/>
      <c r="W31" s="130"/>
      <c r="X31" s="214"/>
      <c r="Y31" s="214"/>
      <c r="Z31" s="130">
        <v>15665</v>
      </c>
      <c r="AA31" s="130">
        <v>14851</v>
      </c>
      <c r="AB31" s="130">
        <v>5848</v>
      </c>
      <c r="AC31" s="130">
        <v>15102</v>
      </c>
      <c r="AD31" s="227">
        <f t="shared" si="1"/>
        <v>51466</v>
      </c>
      <c r="AE31" s="182"/>
      <c r="AF31" s="130"/>
      <c r="AG31" s="130">
        <v>0</v>
      </c>
      <c r="AH31" s="130"/>
      <c r="AI31" s="130"/>
      <c r="AJ31" s="125">
        <v>0</v>
      </c>
      <c r="AK31" s="125">
        <v>0</v>
      </c>
      <c r="AL31" s="125">
        <v>0</v>
      </c>
      <c r="AM31" s="225">
        <f t="shared" si="2"/>
        <v>0</v>
      </c>
    </row>
    <row r="32" spans="1:39" ht="54.75">
      <c r="A32" s="185" t="s">
        <v>712</v>
      </c>
      <c r="B32" s="113"/>
      <c r="C32" s="208" t="s">
        <v>96</v>
      </c>
      <c r="D32" s="190"/>
      <c r="E32" s="194"/>
      <c r="F32" s="194"/>
      <c r="G32" s="194"/>
      <c r="H32" s="129">
        <v>494</v>
      </c>
      <c r="I32" s="194"/>
      <c r="J32" s="123">
        <v>70</v>
      </c>
      <c r="K32" s="129">
        <v>238</v>
      </c>
      <c r="L32" s="218"/>
      <c r="M32" s="221"/>
      <c r="N32" s="130"/>
      <c r="O32" s="214"/>
      <c r="P32" s="214"/>
      <c r="Q32" s="130">
        <v>565</v>
      </c>
      <c r="R32" s="130">
        <v>509</v>
      </c>
      <c r="S32" s="130">
        <v>65</v>
      </c>
      <c r="T32" s="130">
        <v>4000</v>
      </c>
      <c r="U32" s="189"/>
      <c r="V32" s="221"/>
      <c r="W32" s="130"/>
      <c r="X32" s="214"/>
      <c r="Y32" s="214"/>
      <c r="Z32" s="130">
        <v>483</v>
      </c>
      <c r="AA32" s="130">
        <v>366</v>
      </c>
      <c r="AB32" s="130">
        <v>44</v>
      </c>
      <c r="AC32" s="130">
        <v>244</v>
      </c>
      <c r="AD32" s="227">
        <f t="shared" si="1"/>
        <v>1137</v>
      </c>
      <c r="AE32" s="182"/>
      <c r="AF32" s="130"/>
      <c r="AG32" s="124"/>
      <c r="AH32" s="130"/>
      <c r="AI32" s="130"/>
      <c r="AJ32" s="125">
        <v>0</v>
      </c>
      <c r="AK32" s="125">
        <v>0</v>
      </c>
      <c r="AL32" s="125">
        <v>0</v>
      </c>
      <c r="AM32" s="225">
        <f t="shared" si="2"/>
        <v>0</v>
      </c>
    </row>
    <row r="33" spans="1:39" ht="27">
      <c r="A33" s="185" t="s">
        <v>713</v>
      </c>
      <c r="B33" s="113"/>
      <c r="C33" s="208" t="s">
        <v>219</v>
      </c>
      <c r="D33" s="190"/>
      <c r="E33" s="194"/>
      <c r="F33" s="194"/>
      <c r="G33" s="194"/>
      <c r="H33" s="129">
        <v>186</v>
      </c>
      <c r="I33" s="194"/>
      <c r="J33" s="123">
        <v>46</v>
      </c>
      <c r="K33" s="129">
        <v>30</v>
      </c>
      <c r="L33" s="218"/>
      <c r="M33" s="193">
        <v>29</v>
      </c>
      <c r="N33" s="130"/>
      <c r="O33" s="214"/>
      <c r="P33" s="214"/>
      <c r="Q33" s="130">
        <v>155</v>
      </c>
      <c r="R33" s="130">
        <v>146</v>
      </c>
      <c r="S33" s="130">
        <v>61</v>
      </c>
      <c r="T33" s="130">
        <v>163</v>
      </c>
      <c r="U33" s="189"/>
      <c r="V33" s="193">
        <v>3352</v>
      </c>
      <c r="W33" s="130"/>
      <c r="X33" s="214"/>
      <c r="Y33" s="214"/>
      <c r="Z33" s="130">
        <v>158</v>
      </c>
      <c r="AA33" s="130">
        <v>151</v>
      </c>
      <c r="AB33" s="130">
        <v>50</v>
      </c>
      <c r="AC33" s="130">
        <v>186</v>
      </c>
      <c r="AD33" s="227">
        <f t="shared" si="1"/>
        <v>3897</v>
      </c>
      <c r="AE33" s="228">
        <v>0</v>
      </c>
      <c r="AF33" s="130"/>
      <c r="AG33" s="130">
        <v>0</v>
      </c>
      <c r="AH33" s="130"/>
      <c r="AI33" s="130"/>
      <c r="AJ33" s="125">
        <v>0</v>
      </c>
      <c r="AK33" s="125">
        <v>0</v>
      </c>
      <c r="AL33" s="125">
        <v>0</v>
      </c>
      <c r="AM33" s="225">
        <f t="shared" si="2"/>
        <v>0</v>
      </c>
    </row>
    <row r="34" spans="1:39" ht="63">
      <c r="A34" s="113" t="s">
        <v>465</v>
      </c>
      <c r="B34" s="113" t="s">
        <v>466</v>
      </c>
      <c r="C34" s="206" t="s">
        <v>437</v>
      </c>
      <c r="D34" s="190"/>
      <c r="E34" s="194"/>
      <c r="F34" s="194"/>
      <c r="G34" s="128">
        <v>33</v>
      </c>
      <c r="H34" s="129">
        <v>186</v>
      </c>
      <c r="I34" s="128">
        <v>104</v>
      </c>
      <c r="J34" s="123">
        <v>47</v>
      </c>
      <c r="K34" s="129">
        <v>54</v>
      </c>
      <c r="L34" s="218">
        <f t="shared" si="0"/>
        <v>424</v>
      </c>
      <c r="M34" s="221"/>
      <c r="N34" s="123"/>
      <c r="O34" s="214"/>
      <c r="P34" s="124">
        <v>117</v>
      </c>
      <c r="Q34" s="130">
        <v>179</v>
      </c>
      <c r="R34" s="130">
        <v>146</v>
      </c>
      <c r="S34" s="130">
        <v>40</v>
      </c>
      <c r="T34" s="130">
        <v>168</v>
      </c>
      <c r="U34" s="189">
        <f>SUM(M34:T34)</f>
        <v>650</v>
      </c>
      <c r="V34" s="221"/>
      <c r="W34" s="123"/>
      <c r="X34" s="214"/>
      <c r="Y34" s="124">
        <v>97</v>
      </c>
      <c r="Z34" s="130">
        <v>160</v>
      </c>
      <c r="AA34" s="130">
        <v>151</v>
      </c>
      <c r="AB34" s="130">
        <v>50</v>
      </c>
      <c r="AC34" s="130">
        <v>190</v>
      </c>
      <c r="AD34" s="227">
        <f t="shared" si="1"/>
        <v>648</v>
      </c>
      <c r="AE34" s="182"/>
      <c r="AF34" s="123"/>
      <c r="AG34" s="130">
        <v>163</v>
      </c>
      <c r="AH34" s="130">
        <v>129</v>
      </c>
      <c r="AI34" s="130">
        <v>222</v>
      </c>
      <c r="AJ34" s="125">
        <v>254</v>
      </c>
      <c r="AK34" s="125">
        <v>60</v>
      </c>
      <c r="AL34" s="125">
        <v>227</v>
      </c>
      <c r="AM34" s="225">
        <f t="shared" si="2"/>
        <v>1055</v>
      </c>
    </row>
    <row r="35" spans="1:39" ht="28.5" customHeight="1">
      <c r="A35" s="121" t="s">
        <v>705</v>
      </c>
      <c r="B35" s="113"/>
      <c r="C35" s="206"/>
      <c r="D35" s="190">
        <v>142</v>
      </c>
      <c r="E35" s="194"/>
      <c r="F35" s="186"/>
      <c r="G35" s="128"/>
      <c r="H35" s="129">
        <v>9</v>
      </c>
      <c r="I35" s="194"/>
      <c r="J35" s="123">
        <v>3</v>
      </c>
      <c r="K35" s="129">
        <v>12</v>
      </c>
      <c r="L35" s="218"/>
      <c r="M35" s="221"/>
      <c r="N35" s="123"/>
      <c r="O35" s="214"/>
      <c r="P35" s="214"/>
      <c r="Q35" s="130">
        <v>6</v>
      </c>
      <c r="R35" s="214"/>
      <c r="S35" s="130">
        <v>3</v>
      </c>
      <c r="T35" s="214"/>
      <c r="U35" s="189"/>
      <c r="V35" s="221"/>
      <c r="W35" s="123"/>
      <c r="X35" s="214"/>
      <c r="Y35" s="214"/>
      <c r="Z35" s="130">
        <v>0</v>
      </c>
      <c r="AA35" s="214"/>
      <c r="AB35" s="130">
        <v>0</v>
      </c>
      <c r="AC35" s="214"/>
      <c r="AD35" s="227">
        <f t="shared" si="1"/>
        <v>0</v>
      </c>
      <c r="AE35" s="182"/>
      <c r="AF35" s="123"/>
      <c r="AG35" s="124"/>
      <c r="AH35" s="130"/>
      <c r="AI35" s="130"/>
      <c r="AJ35" s="123"/>
      <c r="AK35" s="125">
        <v>0</v>
      </c>
      <c r="AL35" s="123"/>
      <c r="AM35" s="225">
        <f t="shared" si="2"/>
        <v>0</v>
      </c>
    </row>
    <row r="36" spans="1:39" ht="45">
      <c r="A36" s="113" t="s">
        <v>467</v>
      </c>
      <c r="B36" s="113" t="s">
        <v>468</v>
      </c>
      <c r="C36" s="206" t="s">
        <v>434</v>
      </c>
      <c r="D36" s="182"/>
      <c r="E36" s="194"/>
      <c r="F36" s="186"/>
      <c r="G36" s="194"/>
      <c r="H36" s="129">
        <v>4095</v>
      </c>
      <c r="I36" s="128">
        <v>4375</v>
      </c>
      <c r="J36" s="123">
        <v>2577</v>
      </c>
      <c r="K36" s="129">
        <v>3212</v>
      </c>
      <c r="L36" s="218">
        <f t="shared" si="0"/>
        <v>14259</v>
      </c>
      <c r="M36" s="193">
        <v>1000</v>
      </c>
      <c r="N36" s="130">
        <v>5700</v>
      </c>
      <c r="O36" s="124">
        <v>198</v>
      </c>
      <c r="P36" s="124">
        <v>1948</v>
      </c>
      <c r="Q36" s="130">
        <v>4272</v>
      </c>
      <c r="R36" s="130">
        <v>6261</v>
      </c>
      <c r="S36" s="130">
        <v>3850</v>
      </c>
      <c r="T36" s="130">
        <v>2200</v>
      </c>
      <c r="U36" s="189">
        <f>SUM(M36:T36)</f>
        <v>25429</v>
      </c>
      <c r="V36" s="193">
        <v>0</v>
      </c>
      <c r="W36" s="130">
        <v>6325</v>
      </c>
      <c r="X36" s="124">
        <v>277</v>
      </c>
      <c r="Y36" s="124">
        <v>1876</v>
      </c>
      <c r="Z36" s="130">
        <v>4677</v>
      </c>
      <c r="AA36" s="130">
        <v>4263</v>
      </c>
      <c r="AB36" s="130">
        <v>3696</v>
      </c>
      <c r="AC36" s="130">
        <v>4584</v>
      </c>
      <c r="AD36" s="227">
        <f t="shared" si="1"/>
        <v>25698</v>
      </c>
      <c r="AE36" s="228">
        <v>0</v>
      </c>
      <c r="AF36" s="130">
        <v>5730</v>
      </c>
      <c r="AG36" s="130">
        <v>252</v>
      </c>
      <c r="AH36" s="130">
        <v>2000</v>
      </c>
      <c r="AI36" s="130">
        <v>4506</v>
      </c>
      <c r="AJ36" s="125">
        <v>8455</v>
      </c>
      <c r="AK36" s="125">
        <v>2570</v>
      </c>
      <c r="AL36" s="125">
        <v>5545</v>
      </c>
      <c r="AM36" s="225">
        <f t="shared" si="2"/>
        <v>29058</v>
      </c>
    </row>
    <row r="37" spans="1:39" ht="45">
      <c r="A37" s="113" t="s">
        <v>469</v>
      </c>
      <c r="B37" s="113" t="s">
        <v>470</v>
      </c>
      <c r="C37" s="206" t="s">
        <v>434</v>
      </c>
      <c r="D37" s="182"/>
      <c r="E37" s="128">
        <v>9</v>
      </c>
      <c r="F37" s="186"/>
      <c r="G37" s="128">
        <v>1</v>
      </c>
      <c r="H37" s="129">
        <v>7</v>
      </c>
      <c r="I37" s="128">
        <v>1</v>
      </c>
      <c r="J37" s="123">
        <v>0</v>
      </c>
      <c r="K37" s="129">
        <v>3</v>
      </c>
      <c r="L37" s="218">
        <f t="shared" si="0"/>
        <v>21</v>
      </c>
      <c r="M37" s="193">
        <v>14</v>
      </c>
      <c r="N37" s="130">
        <v>2</v>
      </c>
      <c r="O37" s="124">
        <v>23</v>
      </c>
      <c r="P37" s="124">
        <v>26</v>
      </c>
      <c r="Q37" s="130">
        <v>3</v>
      </c>
      <c r="R37" s="214"/>
      <c r="S37" s="130">
        <v>4</v>
      </c>
      <c r="T37" s="130">
        <v>100</v>
      </c>
      <c r="U37" s="189">
        <f>SUM(M37:T37)</f>
        <v>172</v>
      </c>
      <c r="V37" s="193">
        <v>119</v>
      </c>
      <c r="W37" s="130">
        <v>0</v>
      </c>
      <c r="X37" s="124">
        <v>26</v>
      </c>
      <c r="Y37" s="124">
        <v>94</v>
      </c>
      <c r="Z37" s="130">
        <v>7</v>
      </c>
      <c r="AA37" s="214"/>
      <c r="AB37" s="130">
        <v>1</v>
      </c>
      <c r="AC37" s="130">
        <v>60</v>
      </c>
      <c r="AD37" s="227">
        <f t="shared" si="1"/>
        <v>307</v>
      </c>
      <c r="AE37" s="228">
        <v>210</v>
      </c>
      <c r="AF37" s="130">
        <v>0</v>
      </c>
      <c r="AG37" s="130">
        <v>124</v>
      </c>
      <c r="AH37" s="130">
        <v>104</v>
      </c>
      <c r="AI37" s="130">
        <v>6</v>
      </c>
      <c r="AJ37" s="123"/>
      <c r="AK37" s="125">
        <v>0</v>
      </c>
      <c r="AL37" s="125">
        <v>9</v>
      </c>
      <c r="AM37" s="225">
        <f t="shared" si="2"/>
        <v>453</v>
      </c>
    </row>
    <row r="38" spans="1:39" ht="45">
      <c r="A38" s="113" t="s">
        <v>471</v>
      </c>
      <c r="B38" s="113" t="s">
        <v>472</v>
      </c>
      <c r="C38" s="206" t="s">
        <v>434</v>
      </c>
      <c r="D38" s="182"/>
      <c r="E38" s="128">
        <v>2</v>
      </c>
      <c r="F38" s="186"/>
      <c r="G38" s="128"/>
      <c r="H38" s="129">
        <v>2</v>
      </c>
      <c r="I38" s="128">
        <v>2</v>
      </c>
      <c r="J38" s="123">
        <v>0</v>
      </c>
      <c r="K38" s="129">
        <v>2</v>
      </c>
      <c r="L38" s="218">
        <f t="shared" si="0"/>
        <v>8</v>
      </c>
      <c r="M38" s="221"/>
      <c r="N38" s="123"/>
      <c r="O38" s="124">
        <v>8</v>
      </c>
      <c r="P38" s="124"/>
      <c r="Q38" s="130">
        <v>2</v>
      </c>
      <c r="R38" s="130">
        <v>2</v>
      </c>
      <c r="S38" s="130">
        <v>1</v>
      </c>
      <c r="T38" s="130">
        <v>0</v>
      </c>
      <c r="U38" s="189">
        <f>SUM(M38:T38)</f>
        <v>13</v>
      </c>
      <c r="V38" s="221"/>
      <c r="W38" s="123"/>
      <c r="X38" s="124">
        <v>2</v>
      </c>
      <c r="Y38" s="124"/>
      <c r="Z38" s="130">
        <v>3</v>
      </c>
      <c r="AA38" s="130">
        <v>2</v>
      </c>
      <c r="AB38" s="130">
        <v>2</v>
      </c>
      <c r="AC38" s="130">
        <v>6</v>
      </c>
      <c r="AD38" s="227">
        <f t="shared" si="1"/>
        <v>15</v>
      </c>
      <c r="AE38" s="182"/>
      <c r="AF38" s="123"/>
      <c r="AG38" s="130">
        <v>6</v>
      </c>
      <c r="AH38" s="130">
        <v>20</v>
      </c>
      <c r="AI38" s="130">
        <v>6</v>
      </c>
      <c r="AJ38" s="125">
        <v>4</v>
      </c>
      <c r="AK38" s="125">
        <v>1</v>
      </c>
      <c r="AL38" s="125">
        <v>7</v>
      </c>
      <c r="AM38" s="225">
        <f t="shared" si="2"/>
        <v>44</v>
      </c>
    </row>
    <row r="39" spans="1:39" ht="54">
      <c r="A39" s="113" t="s">
        <v>473</v>
      </c>
      <c r="B39" s="113" t="s">
        <v>474</v>
      </c>
      <c r="C39" s="206" t="s">
        <v>397</v>
      </c>
      <c r="D39" s="182"/>
      <c r="E39" s="194"/>
      <c r="F39" s="186"/>
      <c r="G39" s="128"/>
      <c r="H39" s="129">
        <v>12</v>
      </c>
      <c r="I39" s="128">
        <v>7</v>
      </c>
      <c r="J39" s="123">
        <v>0</v>
      </c>
      <c r="K39" s="129">
        <v>7</v>
      </c>
      <c r="L39" s="218">
        <f t="shared" si="0"/>
        <v>26</v>
      </c>
      <c r="M39" s="190"/>
      <c r="N39" s="130">
        <v>11</v>
      </c>
      <c r="O39" s="124">
        <v>3</v>
      </c>
      <c r="P39" s="124"/>
      <c r="Q39" s="130">
        <v>14</v>
      </c>
      <c r="R39" s="130">
        <v>6</v>
      </c>
      <c r="S39" s="130">
        <v>1</v>
      </c>
      <c r="T39" s="130">
        <v>0</v>
      </c>
      <c r="U39" s="189">
        <f>SUM(M39:T39)</f>
        <v>35</v>
      </c>
      <c r="V39" s="190"/>
      <c r="W39" s="130">
        <v>4</v>
      </c>
      <c r="X39" s="124">
        <v>5</v>
      </c>
      <c r="Y39" s="124"/>
      <c r="Z39" s="130">
        <v>17</v>
      </c>
      <c r="AA39" s="130">
        <v>17</v>
      </c>
      <c r="AB39" s="130">
        <v>1</v>
      </c>
      <c r="AC39" s="130">
        <v>13</v>
      </c>
      <c r="AD39" s="227">
        <f t="shared" si="1"/>
        <v>57</v>
      </c>
      <c r="AE39" s="182"/>
      <c r="AF39" s="130">
        <v>10</v>
      </c>
      <c r="AG39" s="130">
        <v>12</v>
      </c>
      <c r="AH39" s="130">
        <v>12</v>
      </c>
      <c r="AI39" s="130">
        <v>20</v>
      </c>
      <c r="AJ39" s="125">
        <v>26</v>
      </c>
      <c r="AK39" s="125">
        <v>0</v>
      </c>
      <c r="AL39" s="125">
        <v>11</v>
      </c>
      <c r="AM39" s="225">
        <f t="shared" si="2"/>
        <v>91</v>
      </c>
    </row>
    <row r="40" spans="1:39" ht="63">
      <c r="A40" s="113" t="s">
        <v>475</v>
      </c>
      <c r="B40" s="113" t="s">
        <v>476</v>
      </c>
      <c r="C40" s="206" t="s">
        <v>437</v>
      </c>
      <c r="D40" s="182"/>
      <c r="E40" s="194"/>
      <c r="F40" s="194"/>
      <c r="G40" s="128">
        <v>1</v>
      </c>
      <c r="H40" s="129">
        <v>0</v>
      </c>
      <c r="I40" s="128">
        <v>0</v>
      </c>
      <c r="J40" s="124"/>
      <c r="K40" s="129"/>
      <c r="L40" s="218">
        <f>SUM(D40:K40)</f>
        <v>1</v>
      </c>
      <c r="M40" s="193"/>
      <c r="N40" s="130">
        <v>1</v>
      </c>
      <c r="O40" s="124">
        <v>1</v>
      </c>
      <c r="P40" s="124"/>
      <c r="Q40" s="130">
        <v>0</v>
      </c>
      <c r="R40" s="130">
        <v>0</v>
      </c>
      <c r="S40" s="214"/>
      <c r="T40" s="130">
        <v>0</v>
      </c>
      <c r="U40" s="189">
        <f>SUM(M40:T40)</f>
        <v>2</v>
      </c>
      <c r="V40" s="193"/>
      <c r="W40" s="130">
        <v>0</v>
      </c>
      <c r="X40" s="124"/>
      <c r="Y40" s="124"/>
      <c r="Z40" s="130">
        <v>0</v>
      </c>
      <c r="AA40" s="130">
        <v>0</v>
      </c>
      <c r="AB40" s="214"/>
      <c r="AC40" s="130">
        <v>0</v>
      </c>
      <c r="AD40" s="227">
        <f t="shared" si="1"/>
        <v>0</v>
      </c>
      <c r="AE40" s="228"/>
      <c r="AF40" s="130">
        <v>1</v>
      </c>
      <c r="AG40" s="130">
        <v>0</v>
      </c>
      <c r="AH40" s="130">
        <v>2</v>
      </c>
      <c r="AI40" s="130">
        <v>1</v>
      </c>
      <c r="AJ40" s="125">
        <v>2</v>
      </c>
      <c r="AK40" s="123"/>
      <c r="AL40" s="125">
        <v>1</v>
      </c>
      <c r="AM40" s="225">
        <f t="shared" si="2"/>
        <v>7</v>
      </c>
    </row>
    <row r="41" spans="1:39" ht="45.75">
      <c r="A41" s="185" t="s">
        <v>714</v>
      </c>
      <c r="B41" s="113"/>
      <c r="C41" s="206"/>
      <c r="D41" s="182"/>
      <c r="E41" s="194"/>
      <c r="F41" s="194"/>
      <c r="G41" s="194"/>
      <c r="H41" s="129">
        <v>110</v>
      </c>
      <c r="I41" s="194"/>
      <c r="J41" s="123">
        <v>1</v>
      </c>
      <c r="K41" s="129">
        <v>60</v>
      </c>
      <c r="L41" s="218"/>
      <c r="M41" s="193">
        <v>2033</v>
      </c>
      <c r="N41" s="130"/>
      <c r="O41" s="123"/>
      <c r="P41" s="214"/>
      <c r="Q41" s="130">
        <v>228</v>
      </c>
      <c r="R41" s="130">
        <v>5</v>
      </c>
      <c r="S41" s="130">
        <v>34</v>
      </c>
      <c r="T41" s="130">
        <v>101</v>
      </c>
      <c r="U41" s="189"/>
      <c r="V41" s="193">
        <v>12</v>
      </c>
      <c r="W41" s="130"/>
      <c r="X41" s="214"/>
      <c r="Y41" s="214"/>
      <c r="Z41" s="130">
        <v>276</v>
      </c>
      <c r="AA41" s="130">
        <v>4</v>
      </c>
      <c r="AB41" s="130">
        <v>84</v>
      </c>
      <c r="AC41" s="130">
        <v>250</v>
      </c>
      <c r="AD41" s="227">
        <f t="shared" si="1"/>
        <v>626</v>
      </c>
      <c r="AE41" s="228">
        <v>0</v>
      </c>
      <c r="AF41" s="130"/>
      <c r="AG41" s="130">
        <v>0</v>
      </c>
      <c r="AH41" s="130"/>
      <c r="AI41" s="130"/>
      <c r="AJ41" s="125">
        <v>0</v>
      </c>
      <c r="AK41" s="125">
        <v>0</v>
      </c>
      <c r="AL41" s="125">
        <v>0</v>
      </c>
      <c r="AM41" s="225">
        <f t="shared" si="2"/>
        <v>0</v>
      </c>
    </row>
    <row r="42" spans="1:39" ht="36.75" thickBot="1">
      <c r="A42" s="113" t="s">
        <v>477</v>
      </c>
      <c r="B42" s="113" t="s">
        <v>478</v>
      </c>
      <c r="C42" s="206" t="s">
        <v>437</v>
      </c>
      <c r="D42" s="211"/>
      <c r="E42" s="212">
        <v>2</v>
      </c>
      <c r="F42" s="216"/>
      <c r="G42" s="212">
        <v>2</v>
      </c>
      <c r="H42" s="213">
        <v>10</v>
      </c>
      <c r="I42" s="212">
        <v>7</v>
      </c>
      <c r="J42" s="126">
        <v>1</v>
      </c>
      <c r="K42" s="213">
        <v>3</v>
      </c>
      <c r="L42" s="219">
        <f t="shared" si="0"/>
        <v>25</v>
      </c>
      <c r="M42" s="201"/>
      <c r="N42" s="131">
        <v>20</v>
      </c>
      <c r="O42" s="222">
        <v>3</v>
      </c>
      <c r="P42" s="222">
        <v>5</v>
      </c>
      <c r="Q42" s="131">
        <v>4</v>
      </c>
      <c r="R42" s="131">
        <v>5</v>
      </c>
      <c r="S42" s="131">
        <v>9</v>
      </c>
      <c r="T42" s="131">
        <v>13</v>
      </c>
      <c r="U42" s="200">
        <f>SUM(M42:T42)</f>
        <v>59</v>
      </c>
      <c r="V42" s="201"/>
      <c r="W42" s="131">
        <v>0</v>
      </c>
      <c r="X42" s="222">
        <v>11</v>
      </c>
      <c r="Y42" s="222">
        <v>9</v>
      </c>
      <c r="Z42" s="131">
        <v>1</v>
      </c>
      <c r="AA42" s="131">
        <v>4</v>
      </c>
      <c r="AB42" s="131">
        <v>1</v>
      </c>
      <c r="AC42" s="131">
        <v>19</v>
      </c>
      <c r="AD42" s="227">
        <f t="shared" si="1"/>
        <v>45</v>
      </c>
      <c r="AE42" s="229"/>
      <c r="AF42" s="131">
        <v>15</v>
      </c>
      <c r="AG42" s="131">
        <v>2</v>
      </c>
      <c r="AH42" s="131">
        <v>13</v>
      </c>
      <c r="AI42" s="131">
        <v>3</v>
      </c>
      <c r="AJ42" s="127">
        <v>16</v>
      </c>
      <c r="AK42" s="127">
        <v>0</v>
      </c>
      <c r="AL42" s="127">
        <v>21</v>
      </c>
      <c r="AM42" s="230">
        <f t="shared" si="2"/>
        <v>70</v>
      </c>
    </row>
  </sheetData>
  <mergeCells count="28">
    <mergeCell ref="BO7:BW7"/>
    <mergeCell ref="BX7:CF7"/>
    <mergeCell ref="AQ7:AS7"/>
    <mergeCell ref="A7:A9"/>
    <mergeCell ref="B7:B9"/>
    <mergeCell ref="C7:C9"/>
    <mergeCell ref="AN7:AP7"/>
    <mergeCell ref="D7:AM7"/>
    <mergeCell ref="D8:L8"/>
    <mergeCell ref="M8:U8"/>
    <mergeCell ref="V8:AD8"/>
    <mergeCell ref="AE8:AM8"/>
    <mergeCell ref="D5:AN5"/>
    <mergeCell ref="D3:AN3"/>
    <mergeCell ref="CD8:CF8"/>
    <mergeCell ref="BO8:BQ8"/>
    <mergeCell ref="BR8:BT8"/>
    <mergeCell ref="BU8:BW8"/>
    <mergeCell ref="BX8:BZ8"/>
    <mergeCell ref="CA8:CC8"/>
    <mergeCell ref="BF8:BH8"/>
    <mergeCell ref="BI8:BK8"/>
    <mergeCell ref="BL8:BN8"/>
    <mergeCell ref="AT7:AV7"/>
    <mergeCell ref="AW7:AY7"/>
    <mergeCell ref="AZ7:BB7"/>
    <mergeCell ref="BC7:BE7"/>
    <mergeCell ref="BF7:BN7"/>
  </mergeCells>
  <pageMargins left="0.7" right="0.7" top="0.75" bottom="0.75" header="0.3" footer="0.3"/>
  <pageSetup orientation="portrait" horizontalDpi="0" verticalDpi="0" r:id="rId1"/>
  <legacyDrawing r:id="rId2"/>
</worksheet>
</file>

<file path=xl/worksheets/sheet5.xml><?xml version="1.0" encoding="utf-8"?>
<worksheet xmlns="http://schemas.openxmlformats.org/spreadsheetml/2006/main" xmlns:r="http://schemas.openxmlformats.org/officeDocument/2006/relationships">
  <dimension ref="A2:CX19"/>
  <sheetViews>
    <sheetView workbookViewId="0">
      <pane xSplit="3" topLeftCell="AC1" activePane="topRight" state="frozen"/>
      <selection pane="topRight" activeCell="AV9" sqref="AV9"/>
    </sheetView>
  </sheetViews>
  <sheetFormatPr baseColWidth="10" defaultRowHeight="15"/>
  <cols>
    <col min="1" max="1" width="30.7109375" style="106" customWidth="1"/>
    <col min="2" max="2" width="34" style="106" customWidth="1"/>
    <col min="3" max="3" width="10.7109375" style="106" customWidth="1"/>
    <col min="4" max="4" width="6.85546875" style="64" customWidth="1"/>
    <col min="5" max="7" width="5.7109375" style="64" customWidth="1"/>
    <col min="8" max="8" width="6.5703125" style="64" customWidth="1"/>
    <col min="9" max="11" width="5.7109375" style="64" customWidth="1"/>
    <col min="12" max="13" width="6.85546875" style="64" customWidth="1"/>
    <col min="14" max="20" width="5.7109375" style="64" customWidth="1"/>
    <col min="21" max="21" width="6.85546875" style="64" customWidth="1"/>
    <col min="22" max="29" width="5.7109375" style="64" customWidth="1"/>
    <col min="30" max="30" width="6.85546875" style="64" customWidth="1"/>
    <col min="31" max="38" width="5.7109375" style="64" customWidth="1"/>
    <col min="39" max="39" width="6.5703125" style="64" customWidth="1"/>
    <col min="40" max="102" width="11.42578125" style="58"/>
  </cols>
  <sheetData>
    <row r="2" spans="1:102" ht="18.75">
      <c r="D2" s="404" t="s">
        <v>715</v>
      </c>
      <c r="E2" s="404"/>
      <c r="F2" s="404"/>
      <c r="G2" s="404"/>
      <c r="H2" s="404"/>
      <c r="I2" s="404"/>
      <c r="J2" s="404"/>
      <c r="K2" s="404"/>
      <c r="L2" s="404"/>
      <c r="M2" s="404"/>
      <c r="N2" s="404"/>
      <c r="O2" s="404"/>
      <c r="P2" s="404"/>
      <c r="Q2" s="404"/>
      <c r="R2" s="404"/>
      <c r="S2" s="404"/>
      <c r="T2" s="404"/>
      <c r="U2" s="404"/>
      <c r="V2" s="404"/>
      <c r="W2" s="404"/>
      <c r="X2" s="404"/>
      <c r="Y2" s="404"/>
      <c r="Z2" s="404"/>
      <c r="AA2" s="404"/>
      <c r="AB2" s="404"/>
      <c r="AC2" s="404"/>
      <c r="AD2" s="404"/>
      <c r="AE2" s="404"/>
      <c r="AF2" s="404"/>
      <c r="AG2" s="404"/>
      <c r="AH2" s="404"/>
    </row>
    <row r="3" spans="1:102" ht="6.75" customHeight="1">
      <c r="D3" s="315"/>
      <c r="E3" s="315"/>
      <c r="F3" s="315"/>
      <c r="G3" s="315"/>
      <c r="H3" s="315"/>
      <c r="I3" s="315"/>
      <c r="J3" s="315"/>
      <c r="K3" s="315"/>
      <c r="L3" s="315"/>
      <c r="M3" s="315"/>
      <c r="N3" s="315"/>
      <c r="O3" s="315"/>
      <c r="P3" s="315"/>
      <c r="Q3" s="315"/>
      <c r="R3" s="315"/>
      <c r="S3" s="315"/>
      <c r="T3" s="315"/>
      <c r="U3" s="315"/>
      <c r="V3" s="315"/>
      <c r="W3" s="315"/>
      <c r="X3" s="315"/>
      <c r="Y3" s="315"/>
      <c r="Z3" s="315"/>
      <c r="AA3" s="315"/>
      <c r="AB3" s="315"/>
      <c r="AC3" s="315"/>
      <c r="AD3" s="315"/>
      <c r="AE3" s="315"/>
      <c r="AF3" s="315"/>
      <c r="AG3" s="315"/>
      <c r="AH3" s="315"/>
    </row>
    <row r="4" spans="1:102" ht="18" customHeight="1">
      <c r="D4" s="394" t="s">
        <v>736</v>
      </c>
      <c r="E4" s="394"/>
      <c r="F4" s="394"/>
      <c r="G4" s="394"/>
      <c r="H4" s="394"/>
      <c r="I4" s="394"/>
      <c r="J4" s="394"/>
      <c r="K4" s="394"/>
      <c r="L4" s="394"/>
      <c r="M4" s="394"/>
      <c r="N4" s="394"/>
      <c r="O4" s="394"/>
      <c r="P4" s="394"/>
      <c r="Q4" s="394"/>
      <c r="R4" s="394"/>
      <c r="S4" s="394"/>
      <c r="T4" s="394"/>
      <c r="U4" s="394"/>
      <c r="V4" s="394"/>
      <c r="W4" s="394"/>
      <c r="X4" s="394"/>
      <c r="Y4" s="394"/>
      <c r="Z4" s="394"/>
      <c r="AA4" s="394"/>
      <c r="AB4" s="394"/>
      <c r="AC4" s="394"/>
      <c r="AD4" s="394"/>
      <c r="AE4" s="394"/>
      <c r="AF4" s="394"/>
      <c r="AG4" s="394"/>
      <c r="AH4" s="394"/>
      <c r="AI4" s="316"/>
      <c r="AJ4" s="316"/>
      <c r="AK4" s="316"/>
      <c r="AL4" s="316"/>
      <c r="AM4" s="316"/>
      <c r="AN4" s="316"/>
    </row>
    <row r="5" spans="1:102" ht="15.75" thickBot="1"/>
    <row r="6" spans="1:102" s="93" customFormat="1" ht="15.75" customHeight="1" thickBot="1">
      <c r="A6" s="405" t="s">
        <v>16</v>
      </c>
      <c r="B6" s="407" t="s">
        <v>17</v>
      </c>
      <c r="C6" s="409" t="s">
        <v>18</v>
      </c>
      <c r="D6" s="116"/>
      <c r="E6" s="116"/>
      <c r="F6" s="116"/>
      <c r="G6" s="116"/>
      <c r="H6" s="116"/>
      <c r="I6" s="116"/>
      <c r="J6" s="116"/>
      <c r="K6" s="116"/>
      <c r="L6" s="116"/>
      <c r="M6" s="415" t="s">
        <v>19</v>
      </c>
      <c r="N6" s="416"/>
      <c r="O6" s="416"/>
      <c r="P6" s="416"/>
      <c r="Q6" s="416"/>
      <c r="R6" s="416"/>
      <c r="S6" s="416"/>
      <c r="T6" s="416"/>
      <c r="U6" s="416"/>
      <c r="V6" s="416"/>
      <c r="W6" s="416"/>
      <c r="X6" s="416"/>
      <c r="Y6" s="416"/>
      <c r="Z6" s="416"/>
      <c r="AA6" s="416"/>
      <c r="AB6" s="416"/>
      <c r="AC6" s="416"/>
      <c r="AD6" s="416"/>
      <c r="AE6" s="417"/>
      <c r="AF6" s="417"/>
      <c r="AG6" s="417"/>
      <c r="AH6" s="417"/>
      <c r="AI6" s="417"/>
      <c r="AJ6" s="417"/>
      <c r="AK6" s="417"/>
      <c r="AL6" s="417"/>
      <c r="AM6" s="418"/>
      <c r="AN6" s="353" t="s">
        <v>320</v>
      </c>
      <c r="AO6" s="354"/>
      <c r="AP6" s="354"/>
      <c r="AQ6" s="354" t="s">
        <v>20</v>
      </c>
      <c r="AR6" s="354"/>
      <c r="AS6" s="354"/>
      <c r="AT6" s="354">
        <v>2011</v>
      </c>
      <c r="AU6" s="354"/>
      <c r="AV6" s="354"/>
      <c r="AW6" s="354">
        <v>2012</v>
      </c>
      <c r="AX6" s="354"/>
      <c r="AY6" s="354"/>
      <c r="AZ6" s="354">
        <v>2013</v>
      </c>
      <c r="BA6" s="354">
        <v>2013</v>
      </c>
      <c r="BB6" s="354"/>
      <c r="BC6" s="354">
        <v>2014</v>
      </c>
      <c r="BD6" s="354"/>
      <c r="BE6" s="354"/>
      <c r="BF6" s="354">
        <v>2015</v>
      </c>
      <c r="BG6" s="354"/>
      <c r="BH6" s="354"/>
      <c r="BI6" s="354"/>
      <c r="BJ6" s="354"/>
      <c r="BK6" s="354"/>
      <c r="BL6" s="354"/>
      <c r="BM6" s="354"/>
      <c r="BN6" s="354"/>
      <c r="BO6" s="354">
        <v>2016</v>
      </c>
      <c r="BP6" s="354"/>
      <c r="BQ6" s="354"/>
      <c r="BR6" s="354"/>
      <c r="BS6" s="354"/>
      <c r="BT6" s="354"/>
      <c r="BU6" s="354"/>
      <c r="BV6" s="354"/>
      <c r="BW6" s="354"/>
      <c r="BX6" s="354">
        <v>2017</v>
      </c>
      <c r="BY6" s="354"/>
      <c r="BZ6" s="354"/>
      <c r="CA6" s="354"/>
      <c r="CB6" s="354"/>
      <c r="CC6" s="354"/>
      <c r="CD6" s="354"/>
      <c r="CE6" s="354"/>
      <c r="CF6" s="355"/>
      <c r="CG6" s="58"/>
      <c r="CH6" s="58"/>
      <c r="CI6" s="58"/>
      <c r="CJ6" s="58"/>
      <c r="CK6" s="58"/>
      <c r="CL6" s="58"/>
      <c r="CM6" s="58"/>
      <c r="CN6" s="58"/>
      <c r="CO6" s="58"/>
      <c r="CP6" s="58"/>
      <c r="CQ6" s="58"/>
      <c r="CR6" s="58"/>
      <c r="CS6" s="58"/>
      <c r="CT6" s="58"/>
      <c r="CU6" s="58"/>
      <c r="CV6" s="58"/>
      <c r="CW6" s="58"/>
      <c r="CX6" s="58"/>
    </row>
    <row r="7" spans="1:102" s="93" customFormat="1">
      <c r="A7" s="406"/>
      <c r="B7" s="408"/>
      <c r="C7" s="410"/>
      <c r="D7" s="411">
        <v>2011</v>
      </c>
      <c r="E7" s="412"/>
      <c r="F7" s="412"/>
      <c r="G7" s="412"/>
      <c r="H7" s="412"/>
      <c r="I7" s="412"/>
      <c r="J7" s="412"/>
      <c r="K7" s="412"/>
      <c r="L7" s="413"/>
      <c r="M7" s="411">
        <v>2012</v>
      </c>
      <c r="N7" s="412"/>
      <c r="O7" s="412"/>
      <c r="P7" s="412"/>
      <c r="Q7" s="412"/>
      <c r="R7" s="412"/>
      <c r="S7" s="412"/>
      <c r="T7" s="412"/>
      <c r="U7" s="413"/>
      <c r="V7" s="411">
        <v>2013</v>
      </c>
      <c r="W7" s="412"/>
      <c r="X7" s="412"/>
      <c r="Y7" s="412"/>
      <c r="Z7" s="412"/>
      <c r="AA7" s="412"/>
      <c r="AB7" s="412"/>
      <c r="AC7" s="414"/>
      <c r="AD7" s="413"/>
      <c r="AE7" s="411">
        <v>2014</v>
      </c>
      <c r="AF7" s="412"/>
      <c r="AG7" s="412"/>
      <c r="AH7" s="412"/>
      <c r="AI7" s="412"/>
      <c r="AJ7" s="412"/>
      <c r="AK7" s="412"/>
      <c r="AL7" s="412"/>
      <c r="AM7" s="413"/>
      <c r="AN7" s="284">
        <v>2015</v>
      </c>
      <c r="AO7" s="142">
        <v>2016</v>
      </c>
      <c r="AP7" s="142">
        <v>2017</v>
      </c>
      <c r="AQ7" s="142">
        <v>2015</v>
      </c>
      <c r="AR7" s="142">
        <v>2016</v>
      </c>
      <c r="AS7" s="142">
        <v>2017</v>
      </c>
      <c r="AT7" s="142" t="s">
        <v>171</v>
      </c>
      <c r="AU7" s="142" t="s">
        <v>174</v>
      </c>
      <c r="AV7" s="142" t="s">
        <v>173</v>
      </c>
      <c r="AW7" s="142" t="s">
        <v>171</v>
      </c>
      <c r="AX7" s="142" t="s">
        <v>174</v>
      </c>
      <c r="AY7" s="142" t="s">
        <v>173</v>
      </c>
      <c r="AZ7" s="142" t="s">
        <v>171</v>
      </c>
      <c r="BA7" s="142" t="s">
        <v>174</v>
      </c>
      <c r="BB7" s="142" t="s">
        <v>173</v>
      </c>
      <c r="BC7" s="142" t="s">
        <v>171</v>
      </c>
      <c r="BD7" s="142" t="s">
        <v>174</v>
      </c>
      <c r="BE7" s="142" t="s">
        <v>173</v>
      </c>
      <c r="BF7" s="357" t="s">
        <v>171</v>
      </c>
      <c r="BG7" s="357"/>
      <c r="BH7" s="357"/>
      <c r="BI7" s="357" t="s">
        <v>172</v>
      </c>
      <c r="BJ7" s="357"/>
      <c r="BK7" s="357"/>
      <c r="BL7" s="357" t="s">
        <v>173</v>
      </c>
      <c r="BM7" s="357"/>
      <c r="BN7" s="357"/>
      <c r="BO7" s="357" t="s">
        <v>171</v>
      </c>
      <c r="BP7" s="357"/>
      <c r="BQ7" s="357"/>
      <c r="BR7" s="357" t="s">
        <v>174</v>
      </c>
      <c r="BS7" s="357"/>
      <c r="BT7" s="357"/>
      <c r="BU7" s="357" t="s">
        <v>172</v>
      </c>
      <c r="BV7" s="357"/>
      <c r="BW7" s="357"/>
      <c r="BX7" s="357" t="s">
        <v>171</v>
      </c>
      <c r="BY7" s="357"/>
      <c r="BZ7" s="357"/>
      <c r="CA7" s="357" t="s">
        <v>174</v>
      </c>
      <c r="CB7" s="357"/>
      <c r="CC7" s="357"/>
      <c r="CD7" s="357" t="s">
        <v>172</v>
      </c>
      <c r="CE7" s="357"/>
      <c r="CF7" s="360"/>
      <c r="CG7" s="58"/>
      <c r="CH7" s="58"/>
      <c r="CI7" s="58"/>
      <c r="CJ7" s="58"/>
      <c r="CK7" s="58"/>
      <c r="CL7" s="58"/>
      <c r="CM7" s="58"/>
      <c r="CN7" s="58"/>
      <c r="CO7" s="58"/>
      <c r="CP7" s="58"/>
      <c r="CQ7" s="58"/>
      <c r="CR7" s="58"/>
      <c r="CS7" s="58"/>
      <c r="CT7" s="58"/>
      <c r="CU7" s="58"/>
      <c r="CV7" s="58"/>
      <c r="CW7" s="58"/>
      <c r="CX7" s="58"/>
    </row>
    <row r="8" spans="1:102" s="93" customFormat="1" ht="23.25" thickBot="1">
      <c r="A8" s="406"/>
      <c r="B8" s="408"/>
      <c r="C8" s="410"/>
      <c r="D8" s="205" t="s">
        <v>690</v>
      </c>
      <c r="E8" s="202" t="s">
        <v>691</v>
      </c>
      <c r="F8" s="203" t="s">
        <v>692</v>
      </c>
      <c r="G8" s="203" t="s">
        <v>693</v>
      </c>
      <c r="H8" s="203" t="s">
        <v>694</v>
      </c>
      <c r="I8" s="203" t="s">
        <v>695</v>
      </c>
      <c r="J8" s="203" t="s">
        <v>696</v>
      </c>
      <c r="K8" s="204" t="s">
        <v>697</v>
      </c>
      <c r="L8" s="238" t="s">
        <v>698</v>
      </c>
      <c r="M8" s="205" t="s">
        <v>690</v>
      </c>
      <c r="N8" s="202" t="s">
        <v>691</v>
      </c>
      <c r="O8" s="203" t="s">
        <v>692</v>
      </c>
      <c r="P8" s="203" t="s">
        <v>693</v>
      </c>
      <c r="Q8" s="203" t="s">
        <v>694</v>
      </c>
      <c r="R8" s="203" t="s">
        <v>695</v>
      </c>
      <c r="S8" s="203" t="s">
        <v>696</v>
      </c>
      <c r="T8" s="204" t="s">
        <v>697</v>
      </c>
      <c r="U8" s="238" t="s">
        <v>698</v>
      </c>
      <c r="V8" s="205" t="s">
        <v>690</v>
      </c>
      <c r="W8" s="202" t="s">
        <v>691</v>
      </c>
      <c r="X8" s="203" t="s">
        <v>692</v>
      </c>
      <c r="Y8" s="203" t="s">
        <v>693</v>
      </c>
      <c r="Z8" s="203" t="s">
        <v>694</v>
      </c>
      <c r="AA8" s="203" t="s">
        <v>695</v>
      </c>
      <c r="AB8" s="203" t="s">
        <v>696</v>
      </c>
      <c r="AC8" s="203" t="s">
        <v>697</v>
      </c>
      <c r="AD8" s="238" t="s">
        <v>698</v>
      </c>
      <c r="AE8" s="205" t="s">
        <v>690</v>
      </c>
      <c r="AF8" s="202" t="s">
        <v>691</v>
      </c>
      <c r="AG8" s="203" t="s">
        <v>692</v>
      </c>
      <c r="AH8" s="203" t="s">
        <v>693</v>
      </c>
      <c r="AI8" s="203" t="s">
        <v>694</v>
      </c>
      <c r="AJ8" s="203" t="s">
        <v>695</v>
      </c>
      <c r="AK8" s="203" t="s">
        <v>696</v>
      </c>
      <c r="AL8" s="203" t="s">
        <v>697</v>
      </c>
      <c r="AM8" s="102" t="s">
        <v>698</v>
      </c>
      <c r="AN8" s="285"/>
      <c r="AO8" s="78"/>
      <c r="AP8" s="78"/>
      <c r="AQ8" s="78"/>
      <c r="AR8" s="78"/>
      <c r="AS8" s="78"/>
      <c r="AT8" s="78"/>
      <c r="AU8" s="78" t="s">
        <v>172</v>
      </c>
      <c r="AV8" s="78"/>
      <c r="AW8" s="78"/>
      <c r="AX8" s="78" t="s">
        <v>172</v>
      </c>
      <c r="AY8" s="78"/>
      <c r="AZ8" s="78"/>
      <c r="BA8" s="78" t="s">
        <v>172</v>
      </c>
      <c r="BB8" s="78"/>
      <c r="BC8" s="78"/>
      <c r="BD8" s="78" t="s">
        <v>172</v>
      </c>
      <c r="BE8" s="78"/>
      <c r="BF8" s="78" t="s">
        <v>321</v>
      </c>
      <c r="BG8" s="78" t="s">
        <v>321</v>
      </c>
      <c r="BH8" s="78" t="s">
        <v>321</v>
      </c>
      <c r="BI8" s="78" t="s">
        <v>321</v>
      </c>
      <c r="BJ8" s="78" t="s">
        <v>321</v>
      </c>
      <c r="BK8" s="78" t="s">
        <v>321</v>
      </c>
      <c r="BL8" s="78" t="s">
        <v>321</v>
      </c>
      <c r="BM8" s="78" t="s">
        <v>321</v>
      </c>
      <c r="BN8" s="78" t="s">
        <v>321</v>
      </c>
      <c r="BO8" s="78" t="s">
        <v>321</v>
      </c>
      <c r="BP8" s="78" t="s">
        <v>321</v>
      </c>
      <c r="BQ8" s="78" t="s">
        <v>321</v>
      </c>
      <c r="BR8" s="78" t="s">
        <v>321</v>
      </c>
      <c r="BS8" s="78" t="s">
        <v>321</v>
      </c>
      <c r="BT8" s="78" t="s">
        <v>321</v>
      </c>
      <c r="BU8" s="78" t="s">
        <v>321</v>
      </c>
      <c r="BV8" s="78" t="s">
        <v>321</v>
      </c>
      <c r="BW8" s="78" t="s">
        <v>321</v>
      </c>
      <c r="BX8" s="78" t="s">
        <v>322</v>
      </c>
      <c r="BY8" s="78" t="s">
        <v>322</v>
      </c>
      <c r="BZ8" s="78" t="s">
        <v>322</v>
      </c>
      <c r="CA8" s="78" t="s">
        <v>322</v>
      </c>
      <c r="CB8" s="78" t="s">
        <v>322</v>
      </c>
      <c r="CC8" s="78" t="s">
        <v>322</v>
      </c>
      <c r="CD8" s="78" t="s">
        <v>322</v>
      </c>
      <c r="CE8" s="78" t="s">
        <v>322</v>
      </c>
      <c r="CF8" s="79" t="s">
        <v>322</v>
      </c>
      <c r="CG8" s="58"/>
      <c r="CH8" s="58"/>
      <c r="CI8" s="58"/>
      <c r="CJ8" s="58"/>
      <c r="CK8" s="58"/>
      <c r="CL8" s="58"/>
      <c r="CM8" s="58"/>
      <c r="CN8" s="58"/>
      <c r="CO8" s="58"/>
      <c r="CP8" s="58"/>
      <c r="CQ8" s="58"/>
      <c r="CR8" s="58"/>
      <c r="CS8" s="58"/>
      <c r="CT8" s="58"/>
      <c r="CU8" s="58"/>
      <c r="CV8" s="58"/>
      <c r="CW8" s="58"/>
      <c r="CX8" s="58"/>
    </row>
    <row r="9" spans="1:102" ht="31.5" customHeight="1">
      <c r="A9" s="109" t="s">
        <v>323</v>
      </c>
      <c r="B9" s="97" t="s">
        <v>479</v>
      </c>
      <c r="C9" s="97" t="s">
        <v>360</v>
      </c>
      <c r="D9" s="182">
        <v>51</v>
      </c>
      <c r="E9" s="123">
        <v>43</v>
      </c>
      <c r="F9" s="125"/>
      <c r="G9" s="125"/>
      <c r="H9" s="124">
        <v>61</v>
      </c>
      <c r="I9" s="124">
        <v>36</v>
      </c>
      <c r="J9" s="124">
        <v>34</v>
      </c>
      <c r="K9" s="124">
        <v>10</v>
      </c>
      <c r="L9" s="220">
        <f>SUM(D9:K9)</f>
        <v>235</v>
      </c>
      <c r="M9" s="193">
        <v>270</v>
      </c>
      <c r="N9" s="125">
        <v>12</v>
      </c>
      <c r="O9" s="125">
        <v>6</v>
      </c>
      <c r="P9" s="125">
        <v>4</v>
      </c>
      <c r="Q9" s="125">
        <v>29</v>
      </c>
      <c r="R9" s="125">
        <v>27</v>
      </c>
      <c r="S9" s="125">
        <v>3</v>
      </c>
      <c r="T9" s="125">
        <v>26</v>
      </c>
      <c r="U9" s="220">
        <f>SUM(M9:T9)</f>
        <v>377</v>
      </c>
      <c r="V9" s="193">
        <v>191</v>
      </c>
      <c r="W9" s="125">
        <v>14</v>
      </c>
      <c r="X9" s="125">
        <v>14</v>
      </c>
      <c r="Y9" s="125">
        <v>0</v>
      </c>
      <c r="Z9" s="125">
        <v>5</v>
      </c>
      <c r="AA9" s="125">
        <v>12</v>
      </c>
      <c r="AB9" s="125">
        <v>17</v>
      </c>
      <c r="AC9" s="125">
        <v>16</v>
      </c>
      <c r="AD9" s="220">
        <f>SUM(V9:AC9)</f>
        <v>269</v>
      </c>
      <c r="AE9" s="228">
        <v>0</v>
      </c>
      <c r="AF9" s="130">
        <v>0</v>
      </c>
      <c r="AG9" s="130">
        <v>14</v>
      </c>
      <c r="AH9" s="130">
        <v>0</v>
      </c>
      <c r="AI9" s="130">
        <v>18</v>
      </c>
      <c r="AJ9" s="130">
        <v>0</v>
      </c>
      <c r="AK9" s="130">
        <v>17</v>
      </c>
      <c r="AL9" s="130">
        <v>0</v>
      </c>
      <c r="AM9" s="241">
        <f>SUM(AE9:AL9)</f>
        <v>49</v>
      </c>
    </row>
    <row r="10" spans="1:102" ht="31.5" customHeight="1">
      <c r="A10" s="109" t="s">
        <v>323</v>
      </c>
      <c r="B10" s="97" t="s">
        <v>480</v>
      </c>
      <c r="C10" s="97" t="s">
        <v>361</v>
      </c>
      <c r="D10" s="182">
        <v>5</v>
      </c>
      <c r="E10" s="123"/>
      <c r="F10" s="123"/>
      <c r="G10" s="123"/>
      <c r="H10" s="124"/>
      <c r="I10" s="124"/>
      <c r="J10" s="124"/>
      <c r="K10" s="124">
        <v>1</v>
      </c>
      <c r="L10" s="220">
        <f t="shared" ref="L10:L19" si="0">SUM(D10:K10)</f>
        <v>6</v>
      </c>
      <c r="M10" s="193">
        <v>8</v>
      </c>
      <c r="N10" s="123"/>
      <c r="O10" s="123"/>
      <c r="P10" s="123"/>
      <c r="Q10" s="123"/>
      <c r="R10" s="125">
        <v>0</v>
      </c>
      <c r="S10" s="125">
        <v>0</v>
      </c>
      <c r="T10" s="125">
        <v>3</v>
      </c>
      <c r="U10" s="220">
        <f t="shared" ref="U10:U19" si="1">SUM(M10:T10)</f>
        <v>11</v>
      </c>
      <c r="V10" s="193">
        <v>5</v>
      </c>
      <c r="W10" s="123"/>
      <c r="X10" s="123"/>
      <c r="Y10" s="123"/>
      <c r="Z10" s="123"/>
      <c r="AA10" s="125">
        <v>2</v>
      </c>
      <c r="AB10" s="125">
        <v>1</v>
      </c>
      <c r="AC10" s="125">
        <v>1</v>
      </c>
      <c r="AD10" s="220">
        <f t="shared" ref="AD10:AD19" si="2">SUM(V10:AC10)</f>
        <v>9</v>
      </c>
      <c r="AE10" s="228">
        <v>0</v>
      </c>
      <c r="AF10" s="124"/>
      <c r="AG10" s="124"/>
      <c r="AH10" s="124"/>
      <c r="AI10" s="124"/>
      <c r="AJ10" s="130">
        <v>0</v>
      </c>
      <c r="AK10" s="130">
        <v>1</v>
      </c>
      <c r="AL10" s="130">
        <v>0</v>
      </c>
      <c r="AM10" s="241">
        <f t="shared" ref="AM10:AM19" si="3">SUM(AE10:AL10)</f>
        <v>1</v>
      </c>
    </row>
    <row r="11" spans="1:102" ht="34.5" customHeight="1">
      <c r="A11" s="109" t="s">
        <v>481</v>
      </c>
      <c r="B11" s="97" t="s">
        <v>482</v>
      </c>
      <c r="C11" s="97" t="s">
        <v>367</v>
      </c>
      <c r="D11" s="182"/>
      <c r="E11" s="123">
        <v>65</v>
      </c>
      <c r="F11" s="123"/>
      <c r="G11" s="123"/>
      <c r="H11" s="124">
        <v>5912</v>
      </c>
      <c r="I11" s="124">
        <v>1913</v>
      </c>
      <c r="J11" s="124">
        <v>2614</v>
      </c>
      <c r="K11" s="124">
        <v>1448</v>
      </c>
      <c r="L11" s="220">
        <f t="shared" si="0"/>
        <v>11952</v>
      </c>
      <c r="M11" s="190"/>
      <c r="N11" s="125">
        <v>389</v>
      </c>
      <c r="O11" s="123"/>
      <c r="P11" s="123"/>
      <c r="Q11" s="125">
        <v>4302</v>
      </c>
      <c r="R11" s="125">
        <v>1389</v>
      </c>
      <c r="S11" s="125">
        <v>3471</v>
      </c>
      <c r="T11" s="125">
        <v>2056</v>
      </c>
      <c r="U11" s="220">
        <f t="shared" si="1"/>
        <v>11607</v>
      </c>
      <c r="V11" s="190"/>
      <c r="W11" s="125">
        <v>550</v>
      </c>
      <c r="X11" s="123"/>
      <c r="Y11" s="123"/>
      <c r="Z11" s="125">
        <v>1287</v>
      </c>
      <c r="AA11" s="125">
        <v>3293</v>
      </c>
      <c r="AB11" s="125">
        <v>3147</v>
      </c>
      <c r="AC11" s="125">
        <v>2293</v>
      </c>
      <c r="AD11" s="220">
        <f t="shared" si="2"/>
        <v>10570</v>
      </c>
      <c r="AE11" s="182"/>
      <c r="AF11" s="130">
        <v>885</v>
      </c>
      <c r="AG11" s="124"/>
      <c r="AH11" s="124"/>
      <c r="AI11" s="130">
        <v>6778</v>
      </c>
      <c r="AJ11" s="130">
        <v>2493</v>
      </c>
      <c r="AK11" s="130">
        <v>4128</v>
      </c>
      <c r="AL11" s="130">
        <v>23000</v>
      </c>
      <c r="AM11" s="241">
        <f t="shared" si="3"/>
        <v>37284</v>
      </c>
    </row>
    <row r="12" spans="1:102" ht="46.5" customHeight="1">
      <c r="A12" s="109" t="s">
        <v>483</v>
      </c>
      <c r="B12" s="97" t="s">
        <v>484</v>
      </c>
      <c r="C12" s="97" t="s">
        <v>366</v>
      </c>
      <c r="D12" s="182"/>
      <c r="E12" s="123">
        <v>93</v>
      </c>
      <c r="F12" s="123"/>
      <c r="G12" s="123"/>
      <c r="H12" s="124">
        <v>291</v>
      </c>
      <c r="I12" s="124">
        <v>91</v>
      </c>
      <c r="J12" s="124">
        <v>51</v>
      </c>
      <c r="K12" s="124">
        <v>15</v>
      </c>
      <c r="L12" s="220">
        <f t="shared" si="0"/>
        <v>541</v>
      </c>
      <c r="M12" s="190"/>
      <c r="N12" s="125">
        <v>63</v>
      </c>
      <c r="O12" s="123"/>
      <c r="P12" s="123"/>
      <c r="Q12" s="125">
        <v>330</v>
      </c>
      <c r="R12" s="125">
        <v>29</v>
      </c>
      <c r="S12" s="125">
        <v>66</v>
      </c>
      <c r="T12" s="125">
        <v>49</v>
      </c>
      <c r="U12" s="220">
        <f t="shared" si="1"/>
        <v>537</v>
      </c>
      <c r="V12" s="190"/>
      <c r="W12" s="125">
        <v>68</v>
      </c>
      <c r="X12" s="123"/>
      <c r="Y12" s="123"/>
      <c r="Z12" s="125">
        <v>117</v>
      </c>
      <c r="AA12" s="125">
        <v>107</v>
      </c>
      <c r="AB12" s="125">
        <v>80</v>
      </c>
      <c r="AC12" s="125">
        <v>216</v>
      </c>
      <c r="AD12" s="220">
        <f t="shared" si="2"/>
        <v>588</v>
      </c>
      <c r="AE12" s="182"/>
      <c r="AF12" s="130">
        <v>234</v>
      </c>
      <c r="AG12" s="124"/>
      <c r="AH12" s="124"/>
      <c r="AI12" s="130">
        <v>398</v>
      </c>
      <c r="AJ12" s="130">
        <v>213</v>
      </c>
      <c r="AK12" s="130">
        <v>84</v>
      </c>
      <c r="AL12" s="130">
        <v>354</v>
      </c>
      <c r="AM12" s="241">
        <f t="shared" si="3"/>
        <v>1283</v>
      </c>
    </row>
    <row r="13" spans="1:102" ht="36.75" customHeight="1">
      <c r="A13" s="109" t="s">
        <v>485</v>
      </c>
      <c r="B13" s="97" t="s">
        <v>486</v>
      </c>
      <c r="C13" s="97" t="s">
        <v>364</v>
      </c>
      <c r="D13" s="182"/>
      <c r="E13" s="123">
        <v>6</v>
      </c>
      <c r="F13" s="123"/>
      <c r="G13" s="123"/>
      <c r="H13" s="124">
        <v>8</v>
      </c>
      <c r="I13" s="124">
        <v>4</v>
      </c>
      <c r="J13" s="124">
        <v>2</v>
      </c>
      <c r="K13" s="124">
        <v>8</v>
      </c>
      <c r="L13" s="220">
        <f t="shared" si="0"/>
        <v>28</v>
      </c>
      <c r="M13" s="190"/>
      <c r="N13" s="125">
        <v>3</v>
      </c>
      <c r="O13" s="123"/>
      <c r="P13" s="123"/>
      <c r="Q13" s="125">
        <v>7</v>
      </c>
      <c r="R13" s="125">
        <v>6</v>
      </c>
      <c r="S13" s="125">
        <v>2</v>
      </c>
      <c r="T13" s="125">
        <v>5</v>
      </c>
      <c r="U13" s="220">
        <f t="shared" si="1"/>
        <v>23</v>
      </c>
      <c r="V13" s="190"/>
      <c r="W13" s="125">
        <v>2</v>
      </c>
      <c r="X13" s="123"/>
      <c r="Y13" s="123"/>
      <c r="Z13" s="125">
        <v>4</v>
      </c>
      <c r="AA13" s="125">
        <v>44</v>
      </c>
      <c r="AB13" s="125">
        <v>1</v>
      </c>
      <c r="AC13" s="125">
        <v>27</v>
      </c>
      <c r="AD13" s="220">
        <f t="shared" si="2"/>
        <v>78</v>
      </c>
      <c r="AE13" s="182"/>
      <c r="AF13" s="130">
        <v>25</v>
      </c>
      <c r="AG13" s="124"/>
      <c r="AH13" s="124"/>
      <c r="AI13" s="130">
        <v>8</v>
      </c>
      <c r="AJ13" s="130">
        <v>44</v>
      </c>
      <c r="AK13" s="130">
        <v>0</v>
      </c>
      <c r="AL13" s="130">
        <v>29</v>
      </c>
      <c r="AM13" s="241">
        <f t="shared" si="3"/>
        <v>106</v>
      </c>
    </row>
    <row r="14" spans="1:102" ht="35.25" customHeight="1">
      <c r="A14" s="109" t="s">
        <v>487</v>
      </c>
      <c r="B14" s="97" t="s">
        <v>488</v>
      </c>
      <c r="C14" s="97" t="s">
        <v>451</v>
      </c>
      <c r="D14" s="182">
        <v>10026</v>
      </c>
      <c r="E14" s="123"/>
      <c r="F14" s="123"/>
      <c r="G14" s="123"/>
      <c r="H14" s="124">
        <v>120300</v>
      </c>
      <c r="I14" s="124">
        <v>2566</v>
      </c>
      <c r="J14" s="124">
        <v>419</v>
      </c>
      <c r="K14" s="124">
        <v>2500</v>
      </c>
      <c r="L14" s="220">
        <f t="shared" si="0"/>
        <v>135811</v>
      </c>
      <c r="M14" s="193">
        <v>263500</v>
      </c>
      <c r="N14" s="125">
        <v>8</v>
      </c>
      <c r="O14" s="123"/>
      <c r="P14" s="123"/>
      <c r="Q14" s="125">
        <v>99171</v>
      </c>
      <c r="R14" s="125">
        <v>967</v>
      </c>
      <c r="S14" s="125">
        <v>30</v>
      </c>
      <c r="T14" s="125">
        <v>9</v>
      </c>
      <c r="U14" s="220">
        <f t="shared" si="1"/>
        <v>363685</v>
      </c>
      <c r="V14" s="193">
        <v>50144</v>
      </c>
      <c r="W14" s="125">
        <v>16410</v>
      </c>
      <c r="X14" s="123"/>
      <c r="Y14" s="123"/>
      <c r="Z14" s="125">
        <v>19732</v>
      </c>
      <c r="AA14" s="125">
        <v>6120</v>
      </c>
      <c r="AB14" s="125">
        <v>36282</v>
      </c>
      <c r="AC14" s="125">
        <v>91356</v>
      </c>
      <c r="AD14" s="220">
        <f t="shared" si="2"/>
        <v>220044</v>
      </c>
      <c r="AE14" s="228">
        <v>52600</v>
      </c>
      <c r="AF14" s="130">
        <v>18789</v>
      </c>
      <c r="AG14" s="124"/>
      <c r="AH14" s="124"/>
      <c r="AI14" s="130">
        <v>78647</v>
      </c>
      <c r="AJ14" s="130">
        <v>78435</v>
      </c>
      <c r="AK14" s="130">
        <v>34031</v>
      </c>
      <c r="AL14" s="130">
        <v>35875</v>
      </c>
      <c r="AM14" s="241">
        <f t="shared" si="3"/>
        <v>298377</v>
      </c>
    </row>
    <row r="15" spans="1:102" ht="37.5" customHeight="1">
      <c r="A15" s="109" t="s">
        <v>489</v>
      </c>
      <c r="B15" s="97" t="s">
        <v>490</v>
      </c>
      <c r="C15" s="97" t="s">
        <v>454</v>
      </c>
      <c r="D15" s="182">
        <v>5933</v>
      </c>
      <c r="E15" s="123"/>
      <c r="F15" s="123"/>
      <c r="G15" s="123"/>
      <c r="H15" s="124">
        <v>15591</v>
      </c>
      <c r="I15" s="124">
        <v>101</v>
      </c>
      <c r="J15" s="124">
        <v>4126</v>
      </c>
      <c r="K15" s="124">
        <v>449</v>
      </c>
      <c r="L15" s="220">
        <f t="shared" si="0"/>
        <v>26200</v>
      </c>
      <c r="M15" s="193">
        <v>2212</v>
      </c>
      <c r="N15" s="125">
        <v>0</v>
      </c>
      <c r="O15" s="123"/>
      <c r="P15" s="123"/>
      <c r="Q15" s="125">
        <v>30322</v>
      </c>
      <c r="R15" s="125">
        <v>45</v>
      </c>
      <c r="S15" s="125">
        <v>24972</v>
      </c>
      <c r="T15" s="125">
        <v>3783</v>
      </c>
      <c r="U15" s="220">
        <f t="shared" si="1"/>
        <v>61334</v>
      </c>
      <c r="V15" s="193">
        <v>18900</v>
      </c>
      <c r="W15" s="125">
        <v>50</v>
      </c>
      <c r="X15" s="123"/>
      <c r="Y15" s="123"/>
      <c r="Z15" s="125">
        <v>17670</v>
      </c>
      <c r="AA15" s="125">
        <v>72</v>
      </c>
      <c r="AB15" s="125">
        <v>13384</v>
      </c>
      <c r="AC15" s="125">
        <v>4954</v>
      </c>
      <c r="AD15" s="220">
        <f t="shared" si="2"/>
        <v>55030</v>
      </c>
      <c r="AE15" s="228">
        <v>19500</v>
      </c>
      <c r="AF15" s="130">
        <v>0</v>
      </c>
      <c r="AG15" s="124"/>
      <c r="AH15" s="124"/>
      <c r="AI15" s="130">
        <v>12285</v>
      </c>
      <c r="AJ15" s="130">
        <v>450</v>
      </c>
      <c r="AK15" s="130">
        <v>10270</v>
      </c>
      <c r="AL15" s="130">
        <v>1140</v>
      </c>
      <c r="AM15" s="241">
        <f t="shared" si="3"/>
        <v>43645</v>
      </c>
    </row>
    <row r="16" spans="1:102" ht="31.5" customHeight="1">
      <c r="A16" s="109" t="s">
        <v>491</v>
      </c>
      <c r="B16" s="97" t="s">
        <v>492</v>
      </c>
      <c r="C16" s="97" t="s">
        <v>493</v>
      </c>
      <c r="D16" s="182"/>
      <c r="E16" s="123"/>
      <c r="F16" s="123"/>
      <c r="G16" s="123"/>
      <c r="H16" s="124">
        <v>12244</v>
      </c>
      <c r="I16" s="124">
        <v>32789</v>
      </c>
      <c r="J16" s="124">
        <v>4413</v>
      </c>
      <c r="K16" s="124">
        <v>10369</v>
      </c>
      <c r="L16" s="220">
        <f t="shared" si="0"/>
        <v>59815</v>
      </c>
      <c r="M16" s="190"/>
      <c r="N16" s="125">
        <v>30576</v>
      </c>
      <c r="O16" s="123"/>
      <c r="P16" s="123"/>
      <c r="Q16" s="125">
        <v>12626</v>
      </c>
      <c r="R16" s="125">
        <v>40068</v>
      </c>
      <c r="S16" s="125">
        <v>4380</v>
      </c>
      <c r="T16" s="125">
        <v>42787</v>
      </c>
      <c r="U16" s="220">
        <f t="shared" si="1"/>
        <v>130437</v>
      </c>
      <c r="V16" s="190"/>
      <c r="W16" s="125">
        <v>28732</v>
      </c>
      <c r="X16" s="123"/>
      <c r="Y16" s="123"/>
      <c r="Z16" s="125">
        <v>0</v>
      </c>
      <c r="AA16" s="125">
        <v>36669</v>
      </c>
      <c r="AB16" s="125">
        <v>4550</v>
      </c>
      <c r="AC16" s="125">
        <v>45594</v>
      </c>
      <c r="AD16" s="220">
        <f t="shared" si="2"/>
        <v>115545</v>
      </c>
      <c r="AE16" s="182"/>
      <c r="AF16" s="130">
        <v>30581</v>
      </c>
      <c r="AG16" s="124"/>
      <c r="AH16" s="124"/>
      <c r="AI16" s="130">
        <v>14698</v>
      </c>
      <c r="AJ16" s="130">
        <v>44404</v>
      </c>
      <c r="AK16" s="130">
        <v>5859</v>
      </c>
      <c r="AL16" s="130">
        <v>49000</v>
      </c>
      <c r="AM16" s="241">
        <f t="shared" si="3"/>
        <v>144542</v>
      </c>
    </row>
    <row r="17" spans="1:39" ht="31.5" customHeight="1">
      <c r="A17" s="109" t="s">
        <v>494</v>
      </c>
      <c r="B17" s="97" t="s">
        <v>495</v>
      </c>
      <c r="C17" s="97" t="s">
        <v>437</v>
      </c>
      <c r="D17" s="182"/>
      <c r="E17" s="123">
        <v>165</v>
      </c>
      <c r="F17" s="124">
        <v>440</v>
      </c>
      <c r="G17" s="125">
        <v>74</v>
      </c>
      <c r="H17" s="124">
        <v>59411</v>
      </c>
      <c r="I17" s="124">
        <v>1005</v>
      </c>
      <c r="J17" s="124">
        <v>54247</v>
      </c>
      <c r="K17" s="124">
        <v>2800</v>
      </c>
      <c r="L17" s="220">
        <f t="shared" si="0"/>
        <v>118142</v>
      </c>
      <c r="M17" s="193">
        <v>685</v>
      </c>
      <c r="N17" s="125">
        <v>445</v>
      </c>
      <c r="O17" s="125">
        <v>1516</v>
      </c>
      <c r="P17" s="125">
        <v>418</v>
      </c>
      <c r="Q17" s="125">
        <v>52974</v>
      </c>
      <c r="R17" s="125">
        <v>650</v>
      </c>
      <c r="S17" s="125">
        <v>45186</v>
      </c>
      <c r="T17" s="125">
        <v>6372</v>
      </c>
      <c r="U17" s="220">
        <f t="shared" si="1"/>
        <v>108246</v>
      </c>
      <c r="V17" s="193">
        <v>539</v>
      </c>
      <c r="W17" s="125">
        <v>116</v>
      </c>
      <c r="X17" s="125">
        <v>952</v>
      </c>
      <c r="Y17" s="125">
        <v>390</v>
      </c>
      <c r="Z17" s="125">
        <v>18775</v>
      </c>
      <c r="AA17" s="125">
        <v>748</v>
      </c>
      <c r="AB17" s="125">
        <v>35920</v>
      </c>
      <c r="AC17" s="125">
        <v>5276</v>
      </c>
      <c r="AD17" s="220">
        <f t="shared" si="2"/>
        <v>62716</v>
      </c>
      <c r="AE17" s="228">
        <v>4028</v>
      </c>
      <c r="AF17" s="130">
        <v>65</v>
      </c>
      <c r="AG17" s="130">
        <v>391</v>
      </c>
      <c r="AH17" s="130">
        <v>552</v>
      </c>
      <c r="AI17" s="130">
        <v>44661</v>
      </c>
      <c r="AJ17" s="130">
        <v>1432</v>
      </c>
      <c r="AK17" s="130">
        <v>33837</v>
      </c>
      <c r="AL17" s="130">
        <v>2100</v>
      </c>
      <c r="AM17" s="241">
        <f t="shared" si="3"/>
        <v>87066</v>
      </c>
    </row>
    <row r="18" spans="1:39" ht="38.25" customHeight="1">
      <c r="A18" s="109" t="s">
        <v>496</v>
      </c>
      <c r="B18" s="97" t="s">
        <v>497</v>
      </c>
      <c r="C18" s="97" t="s">
        <v>437</v>
      </c>
      <c r="D18" s="182"/>
      <c r="E18" s="123">
        <v>100</v>
      </c>
      <c r="F18" s="124">
        <v>12</v>
      </c>
      <c r="G18" s="125"/>
      <c r="H18" s="124">
        <v>1041</v>
      </c>
      <c r="I18" s="124">
        <v>825</v>
      </c>
      <c r="J18" s="124">
        <v>143</v>
      </c>
      <c r="K18" s="124">
        <v>330</v>
      </c>
      <c r="L18" s="220">
        <f t="shared" si="0"/>
        <v>2451</v>
      </c>
      <c r="M18" s="193">
        <v>4289</v>
      </c>
      <c r="N18" s="125">
        <v>1015</v>
      </c>
      <c r="O18" s="125">
        <v>211</v>
      </c>
      <c r="P18" s="125">
        <v>1</v>
      </c>
      <c r="Q18" s="125">
        <v>1005</v>
      </c>
      <c r="R18" s="125">
        <v>887</v>
      </c>
      <c r="S18" s="125">
        <v>149</v>
      </c>
      <c r="T18" s="125">
        <v>1455</v>
      </c>
      <c r="U18" s="220">
        <f t="shared" si="1"/>
        <v>9012</v>
      </c>
      <c r="V18" s="193">
        <v>242</v>
      </c>
      <c r="W18" s="125">
        <v>806</v>
      </c>
      <c r="X18" s="125">
        <v>301</v>
      </c>
      <c r="Y18" s="125">
        <v>225</v>
      </c>
      <c r="Z18" s="125">
        <v>379</v>
      </c>
      <c r="AA18" s="125">
        <v>1028</v>
      </c>
      <c r="AB18" s="125">
        <v>246</v>
      </c>
      <c r="AC18" s="125">
        <v>1602</v>
      </c>
      <c r="AD18" s="220">
        <f t="shared" si="2"/>
        <v>4829</v>
      </c>
      <c r="AE18" s="228">
        <v>2795</v>
      </c>
      <c r="AF18" s="130">
        <v>877</v>
      </c>
      <c r="AG18" s="130">
        <v>65</v>
      </c>
      <c r="AH18" s="130">
        <v>240</v>
      </c>
      <c r="AI18" s="130">
        <v>831</v>
      </c>
      <c r="AJ18" s="130">
        <v>1490</v>
      </c>
      <c r="AK18" s="130">
        <v>93</v>
      </c>
      <c r="AL18" s="130">
        <v>1573</v>
      </c>
      <c r="AM18" s="241">
        <f t="shared" si="3"/>
        <v>7964</v>
      </c>
    </row>
    <row r="19" spans="1:39" ht="40.5" customHeight="1" thickBot="1">
      <c r="A19" s="110" t="s">
        <v>498</v>
      </c>
      <c r="B19" s="111" t="s">
        <v>499</v>
      </c>
      <c r="C19" s="111" t="s">
        <v>365</v>
      </c>
      <c r="D19" s="240">
        <v>36</v>
      </c>
      <c r="E19" s="126">
        <v>25</v>
      </c>
      <c r="F19" s="126"/>
      <c r="G19" s="126"/>
      <c r="H19" s="127"/>
      <c r="I19" s="222">
        <v>79</v>
      </c>
      <c r="J19" s="222">
        <v>88</v>
      </c>
      <c r="K19" s="222">
        <v>25</v>
      </c>
      <c r="L19" s="223">
        <f t="shared" si="0"/>
        <v>253</v>
      </c>
      <c r="M19" s="201">
        <v>5</v>
      </c>
      <c r="N19" s="127">
        <v>4</v>
      </c>
      <c r="O19" s="126"/>
      <c r="P19" s="126"/>
      <c r="Q19" s="127">
        <v>303</v>
      </c>
      <c r="R19" s="127">
        <v>32</v>
      </c>
      <c r="S19" s="127">
        <v>79</v>
      </c>
      <c r="T19" s="127">
        <v>0</v>
      </c>
      <c r="U19" s="223">
        <f t="shared" si="1"/>
        <v>423</v>
      </c>
      <c r="V19" s="201">
        <v>0</v>
      </c>
      <c r="W19" s="127">
        <v>0</v>
      </c>
      <c r="X19" s="126"/>
      <c r="Y19" s="126"/>
      <c r="Z19" s="127">
        <v>184</v>
      </c>
      <c r="AA19" s="127">
        <v>239</v>
      </c>
      <c r="AB19" s="127">
        <v>14</v>
      </c>
      <c r="AC19" s="127">
        <v>341</v>
      </c>
      <c r="AD19" s="223">
        <f t="shared" si="2"/>
        <v>778</v>
      </c>
      <c r="AE19" s="229">
        <v>0</v>
      </c>
      <c r="AF19" s="131">
        <v>263</v>
      </c>
      <c r="AG19" s="222"/>
      <c r="AH19" s="222"/>
      <c r="AI19" s="131">
        <v>514</v>
      </c>
      <c r="AJ19" s="131">
        <v>227</v>
      </c>
      <c r="AK19" s="131">
        <v>280</v>
      </c>
      <c r="AL19" s="131">
        <v>590</v>
      </c>
      <c r="AM19" s="242">
        <f t="shared" si="3"/>
        <v>1874</v>
      </c>
    </row>
  </sheetData>
  <mergeCells count="28">
    <mergeCell ref="BC6:BE6"/>
    <mergeCell ref="BF6:BN6"/>
    <mergeCell ref="AQ6:AS6"/>
    <mergeCell ref="A6:A8"/>
    <mergeCell ref="B6:B8"/>
    <mergeCell ref="C6:C8"/>
    <mergeCell ref="AN6:AP6"/>
    <mergeCell ref="M7:U7"/>
    <mergeCell ref="V7:AD7"/>
    <mergeCell ref="AE7:AM7"/>
    <mergeCell ref="M6:AM6"/>
    <mergeCell ref="D7:L7"/>
    <mergeCell ref="D2:AH2"/>
    <mergeCell ref="D4:AH4"/>
    <mergeCell ref="BX6:CF6"/>
    <mergeCell ref="BF7:BH7"/>
    <mergeCell ref="BI7:BK7"/>
    <mergeCell ref="BL7:BN7"/>
    <mergeCell ref="BO7:BQ7"/>
    <mergeCell ref="BO6:BW6"/>
    <mergeCell ref="BR7:BT7"/>
    <mergeCell ref="BU7:BW7"/>
    <mergeCell ref="BX7:BZ7"/>
    <mergeCell ref="CA7:CC7"/>
    <mergeCell ref="CD7:CF7"/>
    <mergeCell ref="AT6:AV6"/>
    <mergeCell ref="AW6:AY6"/>
    <mergeCell ref="AZ6:BB6"/>
  </mergeCells>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sheetPr>
    <tabColor rgb="FFFF0000"/>
  </sheetPr>
  <dimension ref="A2:EU32"/>
  <sheetViews>
    <sheetView workbookViewId="0">
      <pane xSplit="3" topLeftCell="AE1" activePane="topRight" state="frozen"/>
      <selection pane="topRight" activeCell="AW13" sqref="AW13"/>
    </sheetView>
  </sheetViews>
  <sheetFormatPr baseColWidth="10" defaultRowHeight="15"/>
  <cols>
    <col min="1" max="1" width="31" style="94" customWidth="1"/>
    <col min="2" max="2" width="39.85546875" style="94" customWidth="1"/>
    <col min="3" max="3" width="12.85546875" style="94" customWidth="1"/>
    <col min="4" max="6" width="6.85546875" customWidth="1"/>
    <col min="7" max="7" width="7.7109375" customWidth="1"/>
    <col min="8" max="8" width="6.5703125" customWidth="1"/>
    <col min="9" max="9" width="7.7109375" customWidth="1"/>
    <col min="10" max="12" width="6.42578125" customWidth="1"/>
    <col min="13" max="15" width="6.85546875" customWidth="1"/>
    <col min="16" max="18" width="7.7109375" customWidth="1"/>
    <col min="19" max="39" width="6.42578125" customWidth="1"/>
    <col min="40" max="151" width="11.42578125" style="58"/>
  </cols>
  <sheetData>
    <row r="2" spans="1:151" ht="21">
      <c r="D2" s="419" t="s">
        <v>715</v>
      </c>
      <c r="E2" s="419"/>
      <c r="F2" s="419"/>
      <c r="G2" s="419"/>
      <c r="H2" s="419"/>
      <c r="I2" s="419"/>
      <c r="J2" s="419"/>
      <c r="K2" s="419"/>
      <c r="L2" s="419"/>
      <c r="M2" s="419"/>
      <c r="N2" s="419"/>
      <c r="O2" s="419"/>
      <c r="P2" s="419"/>
      <c r="Q2" s="419"/>
      <c r="R2" s="419"/>
      <c r="S2" s="419"/>
      <c r="T2" s="419"/>
      <c r="U2" s="419"/>
      <c r="V2" s="419"/>
      <c r="W2" s="419"/>
      <c r="X2" s="419"/>
      <c r="Y2" s="419"/>
      <c r="Z2" s="419"/>
      <c r="AA2" s="419"/>
      <c r="AB2" s="419"/>
      <c r="AC2" s="419"/>
      <c r="AD2" s="419"/>
      <c r="AE2" s="419"/>
      <c r="AF2" s="419"/>
      <c r="AG2" s="419"/>
    </row>
    <row r="3" spans="1:151" ht="8.25" customHeight="1"/>
    <row r="4" spans="1:151">
      <c r="D4" s="420" t="s">
        <v>735</v>
      </c>
      <c r="E4" s="420"/>
      <c r="F4" s="420"/>
      <c r="G4" s="420"/>
      <c r="H4" s="420"/>
      <c r="I4" s="420"/>
      <c r="J4" s="420"/>
      <c r="K4" s="420"/>
      <c r="L4" s="420"/>
      <c r="M4" s="420"/>
      <c r="N4" s="420"/>
      <c r="O4" s="420"/>
      <c r="P4" s="420"/>
      <c r="Q4" s="420"/>
      <c r="R4" s="420"/>
      <c r="S4" s="420"/>
      <c r="T4" s="420"/>
      <c r="U4" s="420"/>
      <c r="V4" s="420"/>
      <c r="W4" s="420"/>
      <c r="X4" s="420"/>
      <c r="Y4" s="420"/>
      <c r="Z4" s="420"/>
      <c r="AA4" s="420"/>
      <c r="AB4" s="420"/>
      <c r="AC4" s="420"/>
      <c r="AD4" s="420"/>
      <c r="AE4" s="420"/>
      <c r="AF4" s="420"/>
      <c r="AG4" s="420"/>
    </row>
    <row r="5" spans="1:151" ht="15.75" thickBot="1"/>
    <row r="6" spans="1:151" s="93" customFormat="1" ht="15.75" customHeight="1" thickBot="1">
      <c r="A6" s="421" t="s">
        <v>16</v>
      </c>
      <c r="B6" s="424" t="s">
        <v>17</v>
      </c>
      <c r="C6" s="427" t="s">
        <v>18</v>
      </c>
      <c r="D6" s="115"/>
      <c r="E6" s="115"/>
      <c r="F6" s="115"/>
      <c r="G6" s="115"/>
      <c r="H6" s="115"/>
      <c r="I6" s="115"/>
      <c r="J6" s="115"/>
      <c r="K6" s="115"/>
      <c r="L6" s="115"/>
      <c r="M6" s="430" t="s">
        <v>19</v>
      </c>
      <c r="N6" s="431"/>
      <c r="O6" s="431"/>
      <c r="P6" s="431"/>
      <c r="Q6" s="431"/>
      <c r="R6" s="431"/>
      <c r="S6" s="431"/>
      <c r="T6" s="431"/>
      <c r="U6" s="431"/>
      <c r="V6" s="431"/>
      <c r="W6" s="431"/>
      <c r="X6" s="431"/>
      <c r="Y6" s="431"/>
      <c r="Z6" s="431"/>
      <c r="AA6" s="431"/>
      <c r="AB6" s="431"/>
      <c r="AC6" s="431"/>
      <c r="AD6" s="431"/>
      <c r="AE6" s="431"/>
      <c r="AF6" s="431"/>
      <c r="AG6" s="431"/>
      <c r="AH6" s="431"/>
      <c r="AI6" s="431"/>
      <c r="AJ6" s="431"/>
      <c r="AK6" s="431"/>
      <c r="AL6" s="431"/>
      <c r="AM6" s="432"/>
      <c r="AN6" s="353" t="s">
        <v>320</v>
      </c>
      <c r="AO6" s="354"/>
      <c r="AP6" s="354"/>
      <c r="AQ6" s="354" t="s">
        <v>20</v>
      </c>
      <c r="AR6" s="354"/>
      <c r="AS6" s="354"/>
      <c r="AT6" s="354">
        <v>2011</v>
      </c>
      <c r="AU6" s="354"/>
      <c r="AV6" s="354"/>
      <c r="AW6" s="354">
        <v>2012</v>
      </c>
      <c r="AX6" s="354"/>
      <c r="AY6" s="354"/>
      <c r="AZ6" s="354">
        <v>2013</v>
      </c>
      <c r="BA6" s="354">
        <v>2013</v>
      </c>
      <c r="BB6" s="354"/>
      <c r="BC6" s="354">
        <v>2014</v>
      </c>
      <c r="BD6" s="354"/>
      <c r="BE6" s="354"/>
      <c r="BF6" s="354">
        <v>2015</v>
      </c>
      <c r="BG6" s="354"/>
      <c r="BH6" s="354"/>
      <c r="BI6" s="354"/>
      <c r="BJ6" s="354"/>
      <c r="BK6" s="354"/>
      <c r="BL6" s="354"/>
      <c r="BM6" s="354"/>
      <c r="BN6" s="354"/>
      <c r="BO6" s="354">
        <v>2016</v>
      </c>
      <c r="BP6" s="354"/>
      <c r="BQ6" s="354"/>
      <c r="BR6" s="354"/>
      <c r="BS6" s="354"/>
      <c r="BT6" s="354"/>
      <c r="BU6" s="354"/>
      <c r="BV6" s="354"/>
      <c r="BW6" s="354"/>
      <c r="BX6" s="354">
        <v>2017</v>
      </c>
      <c r="BY6" s="354"/>
      <c r="BZ6" s="354"/>
      <c r="CA6" s="354"/>
      <c r="CB6" s="354"/>
      <c r="CC6" s="354"/>
      <c r="CD6" s="354"/>
      <c r="CE6" s="354"/>
      <c r="CF6" s="355"/>
      <c r="CG6" s="58"/>
      <c r="CH6" s="58"/>
      <c r="CI6" s="58"/>
      <c r="CJ6" s="58"/>
      <c r="CK6" s="58"/>
      <c r="CL6" s="58"/>
      <c r="CM6" s="58"/>
      <c r="CN6" s="58"/>
      <c r="CO6" s="58"/>
      <c r="CP6" s="58"/>
      <c r="CQ6" s="58"/>
      <c r="CR6" s="58"/>
      <c r="CS6" s="58"/>
      <c r="CT6" s="58"/>
      <c r="CU6" s="58"/>
      <c r="CV6" s="58"/>
      <c r="CW6" s="58"/>
      <c r="CX6" s="58"/>
      <c r="CY6" s="58"/>
      <c r="CZ6" s="58"/>
      <c r="DA6" s="58"/>
      <c r="DB6" s="58"/>
      <c r="DC6" s="58"/>
      <c r="DD6" s="58"/>
      <c r="DE6" s="58"/>
      <c r="DF6" s="58"/>
      <c r="DG6" s="58"/>
      <c r="DH6" s="58"/>
      <c r="DI6" s="58"/>
      <c r="DJ6" s="58"/>
      <c r="DK6" s="58"/>
      <c r="DL6" s="58"/>
      <c r="DM6" s="58"/>
      <c r="DN6" s="58"/>
      <c r="DO6" s="58"/>
      <c r="DP6" s="58"/>
      <c r="DQ6" s="58"/>
      <c r="DR6" s="58"/>
      <c r="DS6" s="58"/>
      <c r="DT6" s="58"/>
      <c r="DU6" s="58"/>
      <c r="DV6" s="58"/>
      <c r="DW6" s="58"/>
      <c r="DX6" s="58"/>
      <c r="DY6" s="58"/>
      <c r="DZ6" s="58"/>
      <c r="EA6" s="58"/>
      <c r="EB6" s="58"/>
      <c r="EC6" s="58"/>
      <c r="ED6" s="58"/>
      <c r="EE6" s="58"/>
      <c r="EF6" s="58"/>
      <c r="EG6" s="58"/>
      <c r="EH6" s="58"/>
      <c r="EI6" s="58"/>
      <c r="EJ6" s="58"/>
      <c r="EK6" s="58"/>
      <c r="EL6" s="58"/>
      <c r="EM6" s="58"/>
      <c r="EN6" s="58"/>
      <c r="EO6" s="58"/>
      <c r="EP6" s="58"/>
      <c r="EQ6" s="58"/>
      <c r="ER6" s="58"/>
      <c r="ES6" s="58"/>
      <c r="ET6" s="58"/>
      <c r="EU6" s="58"/>
    </row>
    <row r="7" spans="1:151" s="93" customFormat="1">
      <c r="A7" s="422"/>
      <c r="B7" s="425"/>
      <c r="C7" s="428"/>
      <c r="D7" s="433">
        <v>2011</v>
      </c>
      <c r="E7" s="434"/>
      <c r="F7" s="434"/>
      <c r="G7" s="434"/>
      <c r="H7" s="434"/>
      <c r="I7" s="434"/>
      <c r="J7" s="434"/>
      <c r="K7" s="434"/>
      <c r="L7" s="436"/>
      <c r="M7" s="433">
        <v>2012</v>
      </c>
      <c r="N7" s="434"/>
      <c r="O7" s="434"/>
      <c r="P7" s="434"/>
      <c r="Q7" s="434"/>
      <c r="R7" s="434"/>
      <c r="S7" s="434"/>
      <c r="T7" s="434"/>
      <c r="U7" s="435"/>
      <c r="V7" s="433">
        <v>2013</v>
      </c>
      <c r="W7" s="434"/>
      <c r="X7" s="434"/>
      <c r="Y7" s="434"/>
      <c r="Z7" s="434"/>
      <c r="AA7" s="434"/>
      <c r="AB7" s="434"/>
      <c r="AC7" s="434"/>
      <c r="AD7" s="435"/>
      <c r="AE7" s="433">
        <v>2014</v>
      </c>
      <c r="AF7" s="434"/>
      <c r="AG7" s="434"/>
      <c r="AH7" s="434"/>
      <c r="AI7" s="434"/>
      <c r="AJ7" s="434"/>
      <c r="AK7" s="434"/>
      <c r="AL7" s="434"/>
      <c r="AM7" s="435"/>
      <c r="AN7" s="284">
        <v>2015</v>
      </c>
      <c r="AO7" s="142">
        <v>2016</v>
      </c>
      <c r="AP7" s="142">
        <v>2017</v>
      </c>
      <c r="AQ7" s="142">
        <v>2015</v>
      </c>
      <c r="AR7" s="142">
        <v>2016</v>
      </c>
      <c r="AS7" s="142">
        <v>2017</v>
      </c>
      <c r="AT7" s="142" t="s">
        <v>171</v>
      </c>
      <c r="AU7" s="142" t="s">
        <v>174</v>
      </c>
      <c r="AV7" s="142" t="s">
        <v>173</v>
      </c>
      <c r="AW7" s="142" t="s">
        <v>171</v>
      </c>
      <c r="AX7" s="142" t="s">
        <v>174</v>
      </c>
      <c r="AY7" s="142" t="s">
        <v>173</v>
      </c>
      <c r="AZ7" s="142" t="s">
        <v>171</v>
      </c>
      <c r="BA7" s="142" t="s">
        <v>174</v>
      </c>
      <c r="BB7" s="142" t="s">
        <v>173</v>
      </c>
      <c r="BC7" s="142" t="s">
        <v>171</v>
      </c>
      <c r="BD7" s="142" t="s">
        <v>174</v>
      </c>
      <c r="BE7" s="142" t="s">
        <v>173</v>
      </c>
      <c r="BF7" s="357" t="s">
        <v>171</v>
      </c>
      <c r="BG7" s="357"/>
      <c r="BH7" s="357"/>
      <c r="BI7" s="357" t="s">
        <v>172</v>
      </c>
      <c r="BJ7" s="357"/>
      <c r="BK7" s="357"/>
      <c r="BL7" s="357" t="s">
        <v>173</v>
      </c>
      <c r="BM7" s="357"/>
      <c r="BN7" s="357"/>
      <c r="BO7" s="357" t="s">
        <v>171</v>
      </c>
      <c r="BP7" s="357"/>
      <c r="BQ7" s="357"/>
      <c r="BR7" s="357" t="s">
        <v>174</v>
      </c>
      <c r="BS7" s="357"/>
      <c r="BT7" s="357"/>
      <c r="BU7" s="357" t="s">
        <v>172</v>
      </c>
      <c r="BV7" s="357"/>
      <c r="BW7" s="357"/>
      <c r="BX7" s="357" t="s">
        <v>171</v>
      </c>
      <c r="BY7" s="357"/>
      <c r="BZ7" s="357"/>
      <c r="CA7" s="357" t="s">
        <v>174</v>
      </c>
      <c r="CB7" s="357"/>
      <c r="CC7" s="357"/>
      <c r="CD7" s="357" t="s">
        <v>172</v>
      </c>
      <c r="CE7" s="357"/>
      <c r="CF7" s="360"/>
      <c r="CG7" s="58"/>
      <c r="CH7" s="58"/>
      <c r="CI7" s="58"/>
      <c r="CJ7" s="58"/>
      <c r="CK7" s="58"/>
      <c r="CL7" s="58"/>
      <c r="CM7" s="58"/>
      <c r="CN7" s="58"/>
      <c r="CO7" s="58"/>
      <c r="CP7" s="58"/>
      <c r="CQ7" s="58"/>
      <c r="CR7" s="58"/>
      <c r="CS7" s="58"/>
      <c r="CT7" s="58"/>
      <c r="CU7" s="58"/>
      <c r="CV7" s="58"/>
      <c r="CW7" s="58"/>
      <c r="CX7" s="58"/>
      <c r="CY7" s="58"/>
      <c r="CZ7" s="58"/>
      <c r="DA7" s="58"/>
      <c r="DB7" s="58"/>
      <c r="DC7" s="58"/>
      <c r="DD7" s="58"/>
      <c r="DE7" s="58"/>
      <c r="DF7" s="58"/>
      <c r="DG7" s="58"/>
      <c r="DH7" s="58"/>
      <c r="DI7" s="58"/>
      <c r="DJ7" s="58"/>
      <c r="DK7" s="58"/>
      <c r="DL7" s="58"/>
      <c r="DM7" s="58"/>
      <c r="DN7" s="58"/>
      <c r="DO7" s="58"/>
      <c r="DP7" s="58"/>
      <c r="DQ7" s="58"/>
      <c r="DR7" s="58"/>
      <c r="DS7" s="58"/>
      <c r="DT7" s="58"/>
      <c r="DU7" s="58"/>
      <c r="DV7" s="58"/>
      <c r="DW7" s="58"/>
      <c r="DX7" s="58"/>
      <c r="DY7" s="58"/>
      <c r="DZ7" s="58"/>
      <c r="EA7" s="58"/>
      <c r="EB7" s="58"/>
      <c r="EC7" s="58"/>
      <c r="ED7" s="58"/>
      <c r="EE7" s="58"/>
      <c r="EF7" s="58"/>
      <c r="EG7" s="58"/>
      <c r="EH7" s="58"/>
      <c r="EI7" s="58"/>
      <c r="EJ7" s="58"/>
      <c r="EK7" s="58"/>
      <c r="EL7" s="58"/>
      <c r="EM7" s="58"/>
      <c r="EN7" s="58"/>
      <c r="EO7" s="58"/>
      <c r="EP7" s="58"/>
      <c r="EQ7" s="58"/>
      <c r="ER7" s="58"/>
      <c r="ES7" s="58"/>
      <c r="ET7" s="58"/>
      <c r="EU7" s="58"/>
    </row>
    <row r="8" spans="1:151" s="93" customFormat="1" ht="23.25" thickBot="1">
      <c r="A8" s="423"/>
      <c r="B8" s="426"/>
      <c r="C8" s="429"/>
      <c r="D8" s="205" t="s">
        <v>690</v>
      </c>
      <c r="E8" s="202" t="s">
        <v>691</v>
      </c>
      <c r="F8" s="203" t="s">
        <v>692</v>
      </c>
      <c r="G8" s="203" t="s">
        <v>693</v>
      </c>
      <c r="H8" s="203" t="s">
        <v>694</v>
      </c>
      <c r="I8" s="203" t="s">
        <v>695</v>
      </c>
      <c r="J8" s="203" t="s">
        <v>696</v>
      </c>
      <c r="K8" s="204" t="s">
        <v>697</v>
      </c>
      <c r="L8" s="239" t="s">
        <v>698</v>
      </c>
      <c r="M8" s="156" t="s">
        <v>690</v>
      </c>
      <c r="N8" s="155" t="s">
        <v>691</v>
      </c>
      <c r="O8" s="142" t="s">
        <v>692</v>
      </c>
      <c r="P8" s="142" t="s">
        <v>693</v>
      </c>
      <c r="Q8" s="142" t="s">
        <v>694</v>
      </c>
      <c r="R8" s="142" t="s">
        <v>695</v>
      </c>
      <c r="S8" s="142" t="s">
        <v>696</v>
      </c>
      <c r="T8" s="142" t="s">
        <v>697</v>
      </c>
      <c r="U8" s="157" t="s">
        <v>698</v>
      </c>
      <c r="V8" s="156" t="s">
        <v>690</v>
      </c>
      <c r="W8" s="155" t="s">
        <v>691</v>
      </c>
      <c r="X8" s="142" t="s">
        <v>692</v>
      </c>
      <c r="Y8" s="142" t="s">
        <v>693</v>
      </c>
      <c r="Z8" s="142" t="s">
        <v>694</v>
      </c>
      <c r="AA8" s="142" t="s">
        <v>695</v>
      </c>
      <c r="AB8" s="142" t="s">
        <v>696</v>
      </c>
      <c r="AC8" s="142" t="s">
        <v>697</v>
      </c>
      <c r="AD8" s="157" t="s">
        <v>698</v>
      </c>
      <c r="AE8" s="156" t="s">
        <v>690</v>
      </c>
      <c r="AF8" s="155" t="s">
        <v>691</v>
      </c>
      <c r="AG8" s="142" t="s">
        <v>692</v>
      </c>
      <c r="AH8" s="142" t="s">
        <v>693</v>
      </c>
      <c r="AI8" s="142" t="s">
        <v>694</v>
      </c>
      <c r="AJ8" s="142" t="s">
        <v>695</v>
      </c>
      <c r="AK8" s="142" t="s">
        <v>696</v>
      </c>
      <c r="AL8" s="142" t="s">
        <v>697</v>
      </c>
      <c r="AM8" s="157" t="s">
        <v>698</v>
      </c>
      <c r="AN8" s="285"/>
      <c r="AO8" s="78"/>
      <c r="AP8" s="78"/>
      <c r="AQ8" s="78"/>
      <c r="AR8" s="78"/>
      <c r="AS8" s="78"/>
      <c r="AT8" s="78"/>
      <c r="AU8" s="78" t="s">
        <v>172</v>
      </c>
      <c r="AV8" s="78"/>
      <c r="AW8" s="78"/>
      <c r="AX8" s="78" t="s">
        <v>172</v>
      </c>
      <c r="AY8" s="78"/>
      <c r="AZ8" s="78"/>
      <c r="BA8" s="78" t="s">
        <v>172</v>
      </c>
      <c r="BB8" s="78"/>
      <c r="BC8" s="78"/>
      <c r="BD8" s="78" t="s">
        <v>172</v>
      </c>
      <c r="BE8" s="78"/>
      <c r="BF8" s="78" t="s">
        <v>321</v>
      </c>
      <c r="BG8" s="78" t="s">
        <v>321</v>
      </c>
      <c r="BH8" s="78" t="s">
        <v>321</v>
      </c>
      <c r="BI8" s="78" t="s">
        <v>321</v>
      </c>
      <c r="BJ8" s="78" t="s">
        <v>321</v>
      </c>
      <c r="BK8" s="78" t="s">
        <v>321</v>
      </c>
      <c r="BL8" s="78" t="s">
        <v>321</v>
      </c>
      <c r="BM8" s="78" t="s">
        <v>321</v>
      </c>
      <c r="BN8" s="78" t="s">
        <v>321</v>
      </c>
      <c r="BO8" s="78" t="s">
        <v>321</v>
      </c>
      <c r="BP8" s="78" t="s">
        <v>321</v>
      </c>
      <c r="BQ8" s="78" t="s">
        <v>321</v>
      </c>
      <c r="BR8" s="78" t="s">
        <v>321</v>
      </c>
      <c r="BS8" s="78" t="s">
        <v>321</v>
      </c>
      <c r="BT8" s="78" t="s">
        <v>321</v>
      </c>
      <c r="BU8" s="78" t="s">
        <v>321</v>
      </c>
      <c r="BV8" s="78" t="s">
        <v>321</v>
      </c>
      <c r="BW8" s="78" t="s">
        <v>321</v>
      </c>
      <c r="BX8" s="78" t="s">
        <v>322</v>
      </c>
      <c r="BY8" s="78" t="s">
        <v>322</v>
      </c>
      <c r="BZ8" s="78" t="s">
        <v>322</v>
      </c>
      <c r="CA8" s="78" t="s">
        <v>322</v>
      </c>
      <c r="CB8" s="78" t="s">
        <v>322</v>
      </c>
      <c r="CC8" s="78" t="s">
        <v>322</v>
      </c>
      <c r="CD8" s="78" t="s">
        <v>322</v>
      </c>
      <c r="CE8" s="78" t="s">
        <v>322</v>
      </c>
      <c r="CF8" s="79" t="s">
        <v>322</v>
      </c>
      <c r="CG8" s="58"/>
      <c r="CH8" s="58"/>
      <c r="CI8" s="58"/>
      <c r="CJ8" s="58"/>
      <c r="CK8" s="58"/>
      <c r="CL8" s="58"/>
      <c r="CM8" s="58"/>
      <c r="CN8" s="58"/>
      <c r="CO8" s="58"/>
      <c r="CP8" s="58"/>
      <c r="CQ8" s="58"/>
      <c r="CR8" s="58"/>
      <c r="CS8" s="58"/>
      <c r="CT8" s="58"/>
      <c r="CU8" s="58"/>
      <c r="CV8" s="58"/>
      <c r="CW8" s="58"/>
      <c r="CX8" s="58"/>
      <c r="CY8" s="58"/>
      <c r="CZ8" s="58"/>
      <c r="DA8" s="58"/>
      <c r="DB8" s="58"/>
      <c r="DC8" s="58"/>
      <c r="DD8" s="58"/>
      <c r="DE8" s="58"/>
      <c r="DF8" s="58"/>
      <c r="DG8" s="58"/>
      <c r="DH8" s="58"/>
      <c r="DI8" s="58"/>
      <c r="DJ8" s="58"/>
      <c r="DK8" s="58"/>
      <c r="DL8" s="58"/>
      <c r="DM8" s="58"/>
      <c r="DN8" s="58"/>
      <c r="DO8" s="58"/>
      <c r="DP8" s="58"/>
      <c r="DQ8" s="58"/>
      <c r="DR8" s="58"/>
      <c r="DS8" s="58"/>
      <c r="DT8" s="58"/>
      <c r="DU8" s="58"/>
      <c r="DV8" s="58"/>
      <c r="DW8" s="58"/>
      <c r="DX8" s="58"/>
      <c r="DY8" s="58"/>
      <c r="DZ8" s="58"/>
      <c r="EA8" s="58"/>
      <c r="EB8" s="58"/>
      <c r="EC8" s="58"/>
      <c r="ED8" s="58"/>
      <c r="EE8" s="58"/>
      <c r="EF8" s="58"/>
      <c r="EG8" s="58"/>
      <c r="EH8" s="58"/>
      <c r="EI8" s="58"/>
      <c r="EJ8" s="58"/>
      <c r="EK8" s="58"/>
      <c r="EL8" s="58"/>
      <c r="EM8" s="58"/>
      <c r="EN8" s="58"/>
      <c r="EO8" s="58"/>
      <c r="EP8" s="58"/>
      <c r="EQ8" s="58"/>
      <c r="ER8" s="58"/>
      <c r="ES8" s="58"/>
      <c r="ET8" s="58"/>
      <c r="EU8" s="58"/>
    </row>
    <row r="9" spans="1:151" ht="23.25">
      <c r="A9" s="243" t="s">
        <v>323</v>
      </c>
      <c r="B9" s="243" t="s">
        <v>500</v>
      </c>
      <c r="C9" s="114" t="s">
        <v>360</v>
      </c>
      <c r="D9" s="182">
        <v>78</v>
      </c>
      <c r="E9" s="123">
        <v>31</v>
      </c>
      <c r="F9" s="125"/>
      <c r="G9" s="125"/>
      <c r="H9" s="124">
        <v>61</v>
      </c>
      <c r="I9" s="124">
        <v>36</v>
      </c>
      <c r="J9" s="124">
        <v>41</v>
      </c>
      <c r="K9" s="124">
        <v>9</v>
      </c>
      <c r="L9" s="189">
        <f>SUM(E9:K9)</f>
        <v>178</v>
      </c>
      <c r="M9" s="228">
        <v>92</v>
      </c>
      <c r="N9" s="130">
        <v>12</v>
      </c>
      <c r="O9" s="130">
        <v>6</v>
      </c>
      <c r="P9" s="130">
        <v>4</v>
      </c>
      <c r="Q9" s="130">
        <v>11</v>
      </c>
      <c r="R9" s="130">
        <v>36</v>
      </c>
      <c r="S9" s="130">
        <v>3</v>
      </c>
      <c r="T9" s="130">
        <v>19</v>
      </c>
      <c r="U9" s="250">
        <f>SUM(M9:T9)</f>
        <v>183</v>
      </c>
      <c r="V9" s="228">
        <v>27</v>
      </c>
      <c r="W9" s="130">
        <v>6</v>
      </c>
      <c r="X9" s="130">
        <v>14</v>
      </c>
      <c r="Y9" s="130">
        <v>3</v>
      </c>
      <c r="Z9" s="130">
        <v>27</v>
      </c>
      <c r="AA9" s="130">
        <v>32</v>
      </c>
      <c r="AB9" s="130">
        <v>6</v>
      </c>
      <c r="AC9" s="130">
        <v>5</v>
      </c>
      <c r="AD9" s="250">
        <f>SUM(V9:AC9)</f>
        <v>120</v>
      </c>
      <c r="AE9" s="228">
        <v>0</v>
      </c>
      <c r="AF9" s="130">
        <v>0</v>
      </c>
      <c r="AG9" s="130">
        <v>0</v>
      </c>
      <c r="AH9" s="130">
        <v>0</v>
      </c>
      <c r="AI9" s="130">
        <v>35</v>
      </c>
      <c r="AJ9" s="130">
        <v>0</v>
      </c>
      <c r="AK9" s="130">
        <v>18</v>
      </c>
      <c r="AL9" s="130">
        <v>0</v>
      </c>
      <c r="AM9" s="250">
        <f>SUM(AE9:AL9)</f>
        <v>53</v>
      </c>
    </row>
    <row r="10" spans="1:151" ht="23.25">
      <c r="A10" s="243" t="s">
        <v>323</v>
      </c>
      <c r="B10" s="243" t="s">
        <v>501</v>
      </c>
      <c r="C10" s="114" t="s">
        <v>361</v>
      </c>
      <c r="D10" s="182">
        <v>6</v>
      </c>
      <c r="E10" s="125"/>
      <c r="F10" s="125"/>
      <c r="G10" s="125"/>
      <c r="H10" s="124"/>
      <c r="I10" s="124"/>
      <c r="J10" s="125"/>
      <c r="K10" s="124"/>
      <c r="L10" s="189">
        <f t="shared" ref="L10:L32" si="0">SUM(D10:K10)</f>
        <v>6</v>
      </c>
      <c r="M10" s="228">
        <v>97</v>
      </c>
      <c r="N10" s="130"/>
      <c r="O10" s="130"/>
      <c r="P10" s="130"/>
      <c r="Q10" s="130"/>
      <c r="R10" s="130"/>
      <c r="S10" s="130"/>
      <c r="T10" s="130">
        <v>0</v>
      </c>
      <c r="U10" s="250">
        <f t="shared" ref="U10:U32" si="1">SUM(M10:T10)</f>
        <v>97</v>
      </c>
      <c r="V10" s="228">
        <v>5</v>
      </c>
      <c r="W10" s="130"/>
      <c r="X10" s="130"/>
      <c r="Y10" s="130"/>
      <c r="Z10" s="130"/>
      <c r="AA10" s="130"/>
      <c r="AB10" s="130"/>
      <c r="AC10" s="130">
        <v>50</v>
      </c>
      <c r="AD10" s="250">
        <f t="shared" ref="AD10:AD32" si="2">SUM(V10:AC10)</f>
        <v>55</v>
      </c>
      <c r="AE10" s="228">
        <v>0</v>
      </c>
      <c r="AF10" s="130"/>
      <c r="AG10" s="130"/>
      <c r="AH10" s="130"/>
      <c r="AI10" s="130"/>
      <c r="AJ10" s="130"/>
      <c r="AK10" s="130">
        <v>3</v>
      </c>
      <c r="AL10" s="130">
        <v>0</v>
      </c>
      <c r="AM10" s="250">
        <f t="shared" ref="AM10:AM32" si="3">SUM(AE10:AL10)</f>
        <v>3</v>
      </c>
    </row>
    <row r="11" spans="1:151" s="58" customFormat="1" ht="23.25">
      <c r="A11" s="243" t="s">
        <v>502</v>
      </c>
      <c r="B11" s="243" t="s">
        <v>503</v>
      </c>
      <c r="C11" s="114" t="s">
        <v>437</v>
      </c>
      <c r="D11" s="182"/>
      <c r="E11" s="125"/>
      <c r="F11" s="125"/>
      <c r="G11" s="125"/>
      <c r="H11" s="128"/>
      <c r="I11" s="128"/>
      <c r="J11" s="125"/>
      <c r="K11" s="128"/>
      <c r="L11" s="189">
        <f t="shared" si="0"/>
        <v>0</v>
      </c>
      <c r="M11" s="247"/>
      <c r="N11" s="130">
        <v>33135</v>
      </c>
      <c r="O11" s="130">
        <v>320</v>
      </c>
      <c r="P11" s="130">
        <v>1277</v>
      </c>
      <c r="Q11" s="130">
        <v>7974</v>
      </c>
      <c r="R11" s="130">
        <v>11102</v>
      </c>
      <c r="S11" s="130">
        <v>4676</v>
      </c>
      <c r="T11" s="130">
        <v>43677</v>
      </c>
      <c r="U11" s="250">
        <f t="shared" si="1"/>
        <v>102161</v>
      </c>
      <c r="V11" s="252"/>
      <c r="W11" s="130">
        <v>12216</v>
      </c>
      <c r="X11" s="130">
        <v>617</v>
      </c>
      <c r="Y11" s="130">
        <v>782</v>
      </c>
      <c r="Z11" s="130">
        <v>12467</v>
      </c>
      <c r="AA11" s="130">
        <v>11658</v>
      </c>
      <c r="AB11" s="130">
        <v>12984</v>
      </c>
      <c r="AC11" s="130">
        <v>32912</v>
      </c>
      <c r="AD11" s="250">
        <f t="shared" si="2"/>
        <v>83636</v>
      </c>
      <c r="AE11" s="252"/>
      <c r="AF11" s="130">
        <v>25154</v>
      </c>
      <c r="AG11" s="130">
        <v>1000</v>
      </c>
      <c r="AH11" s="130">
        <v>370</v>
      </c>
      <c r="AI11" s="130">
        <v>16424</v>
      </c>
      <c r="AJ11" s="130">
        <v>46031</v>
      </c>
      <c r="AK11" s="130">
        <v>8728</v>
      </c>
      <c r="AL11" s="130">
        <v>66018</v>
      </c>
      <c r="AM11" s="250">
        <f t="shared" si="3"/>
        <v>163725</v>
      </c>
    </row>
    <row r="12" spans="1:151" s="58" customFormat="1" ht="23.25">
      <c r="A12" s="243" t="s">
        <v>504</v>
      </c>
      <c r="B12" s="243" t="s">
        <v>505</v>
      </c>
      <c r="C12" s="114" t="s">
        <v>437</v>
      </c>
      <c r="D12" s="182"/>
      <c r="E12" s="125"/>
      <c r="F12" s="125"/>
      <c r="G12" s="125"/>
      <c r="H12" s="128"/>
      <c r="I12" s="128"/>
      <c r="J12" s="125"/>
      <c r="K12" s="128"/>
      <c r="L12" s="189">
        <f t="shared" si="0"/>
        <v>0</v>
      </c>
      <c r="M12" s="247"/>
      <c r="N12" s="130">
        <v>44470</v>
      </c>
      <c r="O12" s="130">
        <v>1581</v>
      </c>
      <c r="P12" s="130">
        <v>1460</v>
      </c>
      <c r="Q12" s="130">
        <v>16175</v>
      </c>
      <c r="R12" s="130">
        <v>33607</v>
      </c>
      <c r="S12" s="130">
        <v>6889</v>
      </c>
      <c r="T12" s="130">
        <v>36202</v>
      </c>
      <c r="U12" s="250">
        <f t="shared" si="1"/>
        <v>140384</v>
      </c>
      <c r="V12" s="252"/>
      <c r="W12" s="130">
        <v>12108</v>
      </c>
      <c r="X12" s="130">
        <v>832</v>
      </c>
      <c r="Y12" s="130">
        <v>972</v>
      </c>
      <c r="Z12" s="130">
        <v>4067</v>
      </c>
      <c r="AA12" s="130">
        <v>8991</v>
      </c>
      <c r="AB12" s="130">
        <v>2558</v>
      </c>
      <c r="AC12" s="130">
        <v>15021</v>
      </c>
      <c r="AD12" s="250">
        <f t="shared" si="2"/>
        <v>44549</v>
      </c>
      <c r="AE12" s="252"/>
      <c r="AF12" s="130">
        <v>11954</v>
      </c>
      <c r="AG12" s="130">
        <v>185</v>
      </c>
      <c r="AH12" s="130">
        <v>790</v>
      </c>
      <c r="AI12" s="130">
        <v>5317</v>
      </c>
      <c r="AJ12" s="130">
        <v>12603</v>
      </c>
      <c r="AK12" s="130">
        <v>2682</v>
      </c>
      <c r="AL12" s="130">
        <v>17311</v>
      </c>
      <c r="AM12" s="250">
        <f t="shared" si="3"/>
        <v>50842</v>
      </c>
    </row>
    <row r="13" spans="1:151" s="58" customFormat="1" ht="23.25">
      <c r="A13" s="243" t="s">
        <v>506</v>
      </c>
      <c r="B13" s="243" t="s">
        <v>507</v>
      </c>
      <c r="C13" s="114" t="s">
        <v>437</v>
      </c>
      <c r="D13" s="182"/>
      <c r="E13" s="125"/>
      <c r="F13" s="125"/>
      <c r="G13" s="125"/>
      <c r="H13" s="128"/>
      <c r="I13" s="128"/>
      <c r="J13" s="125"/>
      <c r="K13" s="128"/>
      <c r="L13" s="189">
        <f t="shared" si="0"/>
        <v>0</v>
      </c>
      <c r="M13" s="228">
        <v>1000</v>
      </c>
      <c r="N13" s="130">
        <v>780</v>
      </c>
      <c r="O13" s="130">
        <v>119</v>
      </c>
      <c r="P13" s="130">
        <v>326</v>
      </c>
      <c r="Q13" s="130">
        <v>134</v>
      </c>
      <c r="R13" s="130">
        <v>319</v>
      </c>
      <c r="S13" s="130">
        <v>295</v>
      </c>
      <c r="T13" s="130">
        <v>219</v>
      </c>
      <c r="U13" s="250">
        <f t="shared" si="1"/>
        <v>3192</v>
      </c>
      <c r="V13" s="228">
        <v>1000</v>
      </c>
      <c r="W13" s="130">
        <v>45</v>
      </c>
      <c r="X13" s="130">
        <v>223</v>
      </c>
      <c r="Y13" s="130">
        <v>165</v>
      </c>
      <c r="Z13" s="130">
        <v>103</v>
      </c>
      <c r="AA13" s="130">
        <v>177</v>
      </c>
      <c r="AB13" s="130">
        <v>333</v>
      </c>
      <c r="AC13" s="130">
        <v>166</v>
      </c>
      <c r="AD13" s="250">
        <f t="shared" si="2"/>
        <v>2212</v>
      </c>
      <c r="AE13" s="228">
        <v>2500</v>
      </c>
      <c r="AF13" s="130">
        <v>1295</v>
      </c>
      <c r="AG13" s="130">
        <v>170</v>
      </c>
      <c r="AH13" s="130">
        <v>308</v>
      </c>
      <c r="AI13" s="130">
        <v>1121</v>
      </c>
      <c r="AJ13" s="130">
        <v>1324</v>
      </c>
      <c r="AK13" s="130">
        <v>657</v>
      </c>
      <c r="AL13" s="130">
        <v>1056</v>
      </c>
      <c r="AM13" s="250">
        <f t="shared" si="3"/>
        <v>8431</v>
      </c>
    </row>
    <row r="14" spans="1:151" s="58" customFormat="1" ht="34.5">
      <c r="A14" s="243" t="s">
        <v>508</v>
      </c>
      <c r="B14" s="243" t="s">
        <v>509</v>
      </c>
      <c r="C14" s="114" t="s">
        <v>510</v>
      </c>
      <c r="D14" s="182"/>
      <c r="E14" s="129"/>
      <c r="F14" s="125"/>
      <c r="G14" s="125"/>
      <c r="H14" s="128"/>
      <c r="I14" s="128"/>
      <c r="J14" s="125"/>
      <c r="K14" s="128"/>
      <c r="L14" s="189">
        <f t="shared" si="0"/>
        <v>0</v>
      </c>
      <c r="M14" s="247"/>
      <c r="N14" s="245"/>
      <c r="O14" s="130">
        <v>8</v>
      </c>
      <c r="P14" s="130">
        <v>380</v>
      </c>
      <c r="Q14" s="130">
        <v>0</v>
      </c>
      <c r="R14" s="130"/>
      <c r="S14" s="130"/>
      <c r="T14" s="130"/>
      <c r="U14" s="250">
        <f t="shared" si="1"/>
        <v>388</v>
      </c>
      <c r="V14" s="252"/>
      <c r="W14" s="245"/>
      <c r="X14" s="130">
        <v>173</v>
      </c>
      <c r="Y14" s="130">
        <v>73</v>
      </c>
      <c r="Z14" s="130">
        <v>0</v>
      </c>
      <c r="AA14" s="130"/>
      <c r="AB14" s="130"/>
      <c r="AC14" s="130"/>
      <c r="AD14" s="250">
        <f t="shared" si="2"/>
        <v>246</v>
      </c>
      <c r="AE14" s="252"/>
      <c r="AF14" s="245"/>
      <c r="AG14" s="130">
        <v>300</v>
      </c>
      <c r="AH14" s="130">
        <v>215</v>
      </c>
      <c r="AI14" s="130">
        <v>0</v>
      </c>
      <c r="AJ14" s="130"/>
      <c r="AK14" s="130"/>
      <c r="AL14" s="130"/>
      <c r="AM14" s="250">
        <f t="shared" si="3"/>
        <v>515</v>
      </c>
    </row>
    <row r="15" spans="1:151" s="58" customFormat="1" ht="34.5">
      <c r="A15" s="243" t="s">
        <v>511</v>
      </c>
      <c r="B15" s="243" t="s">
        <v>512</v>
      </c>
      <c r="C15" s="114" t="s">
        <v>437</v>
      </c>
      <c r="D15" s="182"/>
      <c r="E15" s="129"/>
      <c r="F15" s="125"/>
      <c r="G15" s="129"/>
      <c r="H15" s="128"/>
      <c r="I15" s="128"/>
      <c r="J15" s="125"/>
      <c r="K15" s="128"/>
      <c r="L15" s="189">
        <f t="shared" si="0"/>
        <v>0</v>
      </c>
      <c r="M15" s="247"/>
      <c r="N15" s="245"/>
      <c r="O15" s="130">
        <v>4</v>
      </c>
      <c r="P15" s="245"/>
      <c r="Q15" s="130"/>
      <c r="R15" s="130"/>
      <c r="S15" s="130"/>
      <c r="T15" s="130"/>
      <c r="U15" s="250">
        <f t="shared" si="1"/>
        <v>4</v>
      </c>
      <c r="V15" s="252"/>
      <c r="W15" s="245"/>
      <c r="X15" s="130">
        <v>9</v>
      </c>
      <c r="Y15" s="245"/>
      <c r="Z15" s="130"/>
      <c r="AA15" s="130"/>
      <c r="AB15" s="130"/>
      <c r="AC15" s="130"/>
      <c r="AD15" s="250">
        <f t="shared" si="2"/>
        <v>9</v>
      </c>
      <c r="AE15" s="252"/>
      <c r="AF15" s="245"/>
      <c r="AG15" s="130">
        <v>30</v>
      </c>
      <c r="AH15" s="245"/>
      <c r="AI15" s="130"/>
      <c r="AJ15" s="130"/>
      <c r="AK15" s="130"/>
      <c r="AL15" s="130"/>
      <c r="AM15" s="250">
        <f t="shared" si="3"/>
        <v>30</v>
      </c>
    </row>
    <row r="16" spans="1:151" ht="23.25">
      <c r="A16" s="243" t="s">
        <v>513</v>
      </c>
      <c r="B16" s="243" t="s">
        <v>514</v>
      </c>
      <c r="C16" s="114" t="s">
        <v>510</v>
      </c>
      <c r="D16" s="182"/>
      <c r="E16" s="125"/>
      <c r="F16" s="125"/>
      <c r="G16" s="125"/>
      <c r="H16" s="124"/>
      <c r="I16" s="124"/>
      <c r="J16" s="125"/>
      <c r="K16" s="124"/>
      <c r="L16" s="189">
        <f t="shared" si="0"/>
        <v>0</v>
      </c>
      <c r="M16" s="248"/>
      <c r="N16" s="130">
        <v>13600</v>
      </c>
      <c r="O16" s="130">
        <v>522</v>
      </c>
      <c r="P16" s="130">
        <v>167</v>
      </c>
      <c r="Q16" s="130">
        <v>5154</v>
      </c>
      <c r="R16" s="130">
        <v>4334</v>
      </c>
      <c r="S16" s="130">
        <v>113</v>
      </c>
      <c r="T16" s="130">
        <v>6589</v>
      </c>
      <c r="U16" s="250">
        <f t="shared" si="1"/>
        <v>30479</v>
      </c>
      <c r="V16" s="221"/>
      <c r="W16" s="130">
        <v>11553</v>
      </c>
      <c r="X16" s="130">
        <v>200</v>
      </c>
      <c r="Y16" s="130">
        <v>202</v>
      </c>
      <c r="Z16" s="130">
        <v>3106</v>
      </c>
      <c r="AA16" s="130">
        <v>11004</v>
      </c>
      <c r="AB16" s="130">
        <v>74</v>
      </c>
      <c r="AC16" s="130">
        <v>5634</v>
      </c>
      <c r="AD16" s="250">
        <f t="shared" si="2"/>
        <v>31773</v>
      </c>
      <c r="AE16" s="221"/>
      <c r="AF16" s="130">
        <v>5811</v>
      </c>
      <c r="AG16" s="130">
        <v>220</v>
      </c>
      <c r="AH16" s="130">
        <v>220</v>
      </c>
      <c r="AI16" s="130">
        <v>4488</v>
      </c>
      <c r="AJ16" s="130">
        <v>9618</v>
      </c>
      <c r="AK16" s="130">
        <v>0</v>
      </c>
      <c r="AL16" s="130">
        <v>8880</v>
      </c>
      <c r="AM16" s="250">
        <f t="shared" si="3"/>
        <v>29237</v>
      </c>
    </row>
    <row r="17" spans="1:39" ht="23.25">
      <c r="A17" s="243" t="s">
        <v>515</v>
      </c>
      <c r="B17" s="243" t="s">
        <v>516</v>
      </c>
      <c r="C17" s="114" t="s">
        <v>437</v>
      </c>
      <c r="D17" s="182"/>
      <c r="E17" s="125"/>
      <c r="F17" s="125"/>
      <c r="G17" s="125"/>
      <c r="H17" s="124"/>
      <c r="I17" s="124"/>
      <c r="J17" s="125"/>
      <c r="K17" s="124"/>
      <c r="L17" s="189">
        <f t="shared" si="0"/>
        <v>0</v>
      </c>
      <c r="M17" s="248"/>
      <c r="N17" s="130">
        <v>26700</v>
      </c>
      <c r="O17" s="130">
        <v>65</v>
      </c>
      <c r="P17" s="130">
        <v>274</v>
      </c>
      <c r="Q17" s="130">
        <v>0</v>
      </c>
      <c r="R17" s="130">
        <v>0</v>
      </c>
      <c r="S17" s="130">
        <v>0</v>
      </c>
      <c r="T17" s="130">
        <v>510</v>
      </c>
      <c r="U17" s="250">
        <f t="shared" si="1"/>
        <v>27549</v>
      </c>
      <c r="V17" s="221"/>
      <c r="W17" s="130">
        <v>69</v>
      </c>
      <c r="X17" s="130">
        <v>868</v>
      </c>
      <c r="Y17" s="130">
        <v>257</v>
      </c>
      <c r="Z17" s="130">
        <v>0</v>
      </c>
      <c r="AA17" s="130">
        <v>25</v>
      </c>
      <c r="AB17" s="130">
        <v>4</v>
      </c>
      <c r="AC17" s="130">
        <v>117</v>
      </c>
      <c r="AD17" s="250">
        <f t="shared" si="2"/>
        <v>1340</v>
      </c>
      <c r="AE17" s="221"/>
      <c r="AF17" s="130">
        <v>348</v>
      </c>
      <c r="AG17" s="130">
        <v>100</v>
      </c>
      <c r="AH17" s="130">
        <v>163</v>
      </c>
      <c r="AI17" s="130">
        <v>0</v>
      </c>
      <c r="AJ17" s="130">
        <v>80</v>
      </c>
      <c r="AK17" s="130">
        <v>26</v>
      </c>
      <c r="AL17" s="130">
        <v>447</v>
      </c>
      <c r="AM17" s="250">
        <f t="shared" si="3"/>
        <v>1164</v>
      </c>
    </row>
    <row r="18" spans="1:39" ht="23.25">
      <c r="A18" s="243" t="s">
        <v>517</v>
      </c>
      <c r="B18" s="243" t="s">
        <v>518</v>
      </c>
      <c r="C18" s="114" t="s">
        <v>510</v>
      </c>
      <c r="D18" s="182"/>
      <c r="E18" s="125"/>
      <c r="F18" s="125"/>
      <c r="G18" s="125"/>
      <c r="H18" s="124"/>
      <c r="I18" s="124"/>
      <c r="J18" s="125"/>
      <c r="K18" s="124"/>
      <c r="L18" s="189">
        <f t="shared" si="0"/>
        <v>0</v>
      </c>
      <c r="M18" s="248"/>
      <c r="N18" s="130">
        <v>12309</v>
      </c>
      <c r="O18" s="130">
        <v>409</v>
      </c>
      <c r="P18" s="130">
        <v>2317</v>
      </c>
      <c r="Q18" s="130">
        <v>2156</v>
      </c>
      <c r="R18" s="130">
        <v>8064</v>
      </c>
      <c r="S18" s="130">
        <v>472</v>
      </c>
      <c r="T18" s="130">
        <v>15210</v>
      </c>
      <c r="U18" s="250">
        <f t="shared" si="1"/>
        <v>40937</v>
      </c>
      <c r="V18" s="221"/>
      <c r="W18" s="130">
        <v>6555</v>
      </c>
      <c r="X18" s="130">
        <v>279</v>
      </c>
      <c r="Y18" s="130">
        <v>624</v>
      </c>
      <c r="Z18" s="130">
        <v>4694</v>
      </c>
      <c r="AA18" s="130">
        <v>15487</v>
      </c>
      <c r="AB18" s="130">
        <v>148</v>
      </c>
      <c r="AC18" s="130">
        <v>15210</v>
      </c>
      <c r="AD18" s="250">
        <f t="shared" si="2"/>
        <v>42997</v>
      </c>
      <c r="AE18" s="221"/>
      <c r="AF18" s="130">
        <v>16153</v>
      </c>
      <c r="AG18" s="130">
        <v>400</v>
      </c>
      <c r="AH18" s="130">
        <v>60</v>
      </c>
      <c r="AI18" s="130">
        <v>3119</v>
      </c>
      <c r="AJ18" s="130">
        <v>12220</v>
      </c>
      <c r="AK18" s="130">
        <v>156</v>
      </c>
      <c r="AL18" s="130">
        <v>32335</v>
      </c>
      <c r="AM18" s="250">
        <f t="shared" si="3"/>
        <v>64443</v>
      </c>
    </row>
    <row r="19" spans="1:39" ht="23.25">
      <c r="A19" s="243" t="s">
        <v>519</v>
      </c>
      <c r="B19" s="243" t="s">
        <v>520</v>
      </c>
      <c r="C19" s="114" t="s">
        <v>437</v>
      </c>
      <c r="D19" s="182"/>
      <c r="E19" s="123"/>
      <c r="F19" s="125"/>
      <c r="G19" s="125"/>
      <c r="H19" s="124"/>
      <c r="I19" s="124"/>
      <c r="J19" s="125"/>
      <c r="K19" s="124"/>
      <c r="L19" s="189">
        <f t="shared" si="0"/>
        <v>0</v>
      </c>
      <c r="M19" s="248"/>
      <c r="N19" s="214"/>
      <c r="O19" s="130">
        <v>833</v>
      </c>
      <c r="P19" s="130">
        <v>2312</v>
      </c>
      <c r="Q19" s="130">
        <v>0</v>
      </c>
      <c r="R19" s="130">
        <v>0</v>
      </c>
      <c r="S19" s="130">
        <v>1</v>
      </c>
      <c r="T19" s="130">
        <v>510</v>
      </c>
      <c r="U19" s="250">
        <f t="shared" si="1"/>
        <v>3656</v>
      </c>
      <c r="V19" s="221"/>
      <c r="W19" s="214"/>
      <c r="X19" s="130">
        <v>511</v>
      </c>
      <c r="Y19" s="130">
        <v>448</v>
      </c>
      <c r="Z19" s="130">
        <v>0</v>
      </c>
      <c r="AA19" s="130">
        <v>0</v>
      </c>
      <c r="AB19" s="130">
        <v>0</v>
      </c>
      <c r="AC19" s="130">
        <v>0</v>
      </c>
      <c r="AD19" s="250">
        <f t="shared" si="2"/>
        <v>959</v>
      </c>
      <c r="AE19" s="221"/>
      <c r="AF19" s="214"/>
      <c r="AG19" s="130">
        <v>400</v>
      </c>
      <c r="AH19" s="130">
        <v>60</v>
      </c>
      <c r="AI19" s="130">
        <v>320</v>
      </c>
      <c r="AJ19" s="130">
        <v>100</v>
      </c>
      <c r="AK19" s="130">
        <v>29</v>
      </c>
      <c r="AL19" s="130">
        <v>446</v>
      </c>
      <c r="AM19" s="250">
        <f t="shared" si="3"/>
        <v>1355</v>
      </c>
    </row>
    <row r="20" spans="1:39" ht="34.5">
      <c r="A20" s="243" t="s">
        <v>521</v>
      </c>
      <c r="B20" s="243" t="s">
        <v>522</v>
      </c>
      <c r="C20" s="114" t="s">
        <v>510</v>
      </c>
      <c r="D20" s="182"/>
      <c r="E20" s="125"/>
      <c r="F20" s="125"/>
      <c r="G20" s="125"/>
      <c r="H20" s="124"/>
      <c r="I20" s="124"/>
      <c r="J20" s="125"/>
      <c r="K20" s="124"/>
      <c r="L20" s="189">
        <f t="shared" si="0"/>
        <v>0</v>
      </c>
      <c r="M20" s="248"/>
      <c r="N20" s="130">
        <v>15075</v>
      </c>
      <c r="O20" s="130">
        <v>0</v>
      </c>
      <c r="P20" s="130">
        <v>2</v>
      </c>
      <c r="Q20" s="130">
        <v>3998</v>
      </c>
      <c r="R20" s="130">
        <v>12478</v>
      </c>
      <c r="S20" s="130">
        <v>721</v>
      </c>
      <c r="T20" s="130">
        <v>10500</v>
      </c>
      <c r="U20" s="250">
        <f t="shared" si="1"/>
        <v>42774</v>
      </c>
      <c r="V20" s="221"/>
      <c r="W20" s="130">
        <v>5134</v>
      </c>
      <c r="X20" s="130">
        <v>1</v>
      </c>
      <c r="Y20" s="130">
        <v>0</v>
      </c>
      <c r="Z20" s="130">
        <v>4471</v>
      </c>
      <c r="AA20" s="130">
        <v>21336</v>
      </c>
      <c r="AB20" s="130">
        <v>690</v>
      </c>
      <c r="AC20" s="130">
        <v>9176</v>
      </c>
      <c r="AD20" s="250">
        <f t="shared" si="2"/>
        <v>40808</v>
      </c>
      <c r="AE20" s="221"/>
      <c r="AF20" s="130">
        <v>19594</v>
      </c>
      <c r="AG20" s="130">
        <v>1</v>
      </c>
      <c r="AH20" s="130">
        <v>0</v>
      </c>
      <c r="AI20" s="130">
        <v>7600</v>
      </c>
      <c r="AJ20" s="130">
        <v>20523</v>
      </c>
      <c r="AK20" s="130">
        <v>2200</v>
      </c>
      <c r="AL20" s="130">
        <v>38952</v>
      </c>
      <c r="AM20" s="250">
        <f t="shared" si="3"/>
        <v>88870</v>
      </c>
    </row>
    <row r="21" spans="1:39" ht="23.25">
      <c r="A21" s="243" t="s">
        <v>523</v>
      </c>
      <c r="B21" s="243" t="s">
        <v>524</v>
      </c>
      <c r="C21" s="114" t="s">
        <v>437</v>
      </c>
      <c r="D21" s="182"/>
      <c r="E21" s="125"/>
      <c r="F21" s="125"/>
      <c r="G21" s="125"/>
      <c r="H21" s="124"/>
      <c r="I21" s="124"/>
      <c r="J21" s="214"/>
      <c r="K21" s="124"/>
      <c r="L21" s="189">
        <f t="shared" si="0"/>
        <v>0</v>
      </c>
      <c r="M21" s="248"/>
      <c r="N21" s="130">
        <v>655</v>
      </c>
      <c r="O21" s="130">
        <v>2388</v>
      </c>
      <c r="P21" s="130">
        <v>445</v>
      </c>
      <c r="Q21" s="130">
        <v>1110</v>
      </c>
      <c r="R21" s="130">
        <v>4082</v>
      </c>
      <c r="S21" s="130">
        <v>309</v>
      </c>
      <c r="T21" s="130">
        <v>1500</v>
      </c>
      <c r="U21" s="250">
        <f t="shared" si="1"/>
        <v>10489</v>
      </c>
      <c r="V21" s="221"/>
      <c r="W21" s="130">
        <v>709</v>
      </c>
      <c r="X21" s="130">
        <v>5005</v>
      </c>
      <c r="Y21" s="130">
        <v>921</v>
      </c>
      <c r="Z21" s="130">
        <v>1289</v>
      </c>
      <c r="AA21" s="130">
        <v>1800</v>
      </c>
      <c r="AB21" s="130">
        <v>405</v>
      </c>
      <c r="AC21" s="130">
        <v>1140</v>
      </c>
      <c r="AD21" s="250">
        <f t="shared" si="2"/>
        <v>11269</v>
      </c>
      <c r="AE21" s="221"/>
      <c r="AF21" s="130">
        <v>723</v>
      </c>
      <c r="AG21" s="130">
        <v>2350</v>
      </c>
      <c r="AH21" s="130">
        <v>985</v>
      </c>
      <c r="AI21" s="130">
        <v>2478</v>
      </c>
      <c r="AJ21" s="130">
        <v>2128</v>
      </c>
      <c r="AK21" s="130">
        <v>392</v>
      </c>
      <c r="AL21" s="130">
        <v>2349</v>
      </c>
      <c r="AM21" s="250">
        <f t="shared" si="3"/>
        <v>11405</v>
      </c>
    </row>
    <row r="22" spans="1:39" ht="23.25">
      <c r="A22" s="243" t="s">
        <v>525</v>
      </c>
      <c r="B22" s="243" t="s">
        <v>526</v>
      </c>
      <c r="C22" s="114" t="s">
        <v>437</v>
      </c>
      <c r="D22" s="182"/>
      <c r="E22" s="125"/>
      <c r="F22" s="125"/>
      <c r="G22" s="125"/>
      <c r="H22" s="124"/>
      <c r="I22" s="124"/>
      <c r="J22" s="214"/>
      <c r="K22" s="124"/>
      <c r="L22" s="189">
        <f t="shared" si="0"/>
        <v>0</v>
      </c>
      <c r="M22" s="248"/>
      <c r="N22" s="130">
        <v>75</v>
      </c>
      <c r="O22" s="130">
        <v>1582</v>
      </c>
      <c r="P22" s="130">
        <v>540</v>
      </c>
      <c r="Q22" s="130">
        <v>127</v>
      </c>
      <c r="R22" s="130">
        <v>298</v>
      </c>
      <c r="S22" s="130">
        <v>59</v>
      </c>
      <c r="T22" s="130">
        <v>271</v>
      </c>
      <c r="U22" s="250">
        <f t="shared" si="1"/>
        <v>2952</v>
      </c>
      <c r="V22" s="221"/>
      <c r="W22" s="130">
        <v>9</v>
      </c>
      <c r="X22" s="130">
        <v>3500</v>
      </c>
      <c r="Y22" s="130">
        <v>1710</v>
      </c>
      <c r="Z22" s="130">
        <v>296</v>
      </c>
      <c r="AA22" s="130">
        <v>349</v>
      </c>
      <c r="AB22" s="130">
        <v>104</v>
      </c>
      <c r="AC22" s="130">
        <v>381</v>
      </c>
      <c r="AD22" s="250">
        <f t="shared" si="2"/>
        <v>6349</v>
      </c>
      <c r="AE22" s="221"/>
      <c r="AF22" s="130">
        <v>63</v>
      </c>
      <c r="AG22" s="130">
        <v>3080</v>
      </c>
      <c r="AH22" s="130">
        <v>1780</v>
      </c>
      <c r="AI22" s="130">
        <v>894</v>
      </c>
      <c r="AJ22" s="130">
        <v>644</v>
      </c>
      <c r="AK22" s="130">
        <v>148</v>
      </c>
      <c r="AL22" s="130">
        <v>790</v>
      </c>
      <c r="AM22" s="250">
        <f t="shared" si="3"/>
        <v>7399</v>
      </c>
    </row>
    <row r="23" spans="1:39" ht="62.25" customHeight="1">
      <c r="A23" s="243" t="s">
        <v>527</v>
      </c>
      <c r="B23" s="243" t="s">
        <v>528</v>
      </c>
      <c r="C23" s="114" t="s">
        <v>377</v>
      </c>
      <c r="D23" s="182">
        <v>480000</v>
      </c>
      <c r="E23" s="124">
        <v>53067</v>
      </c>
      <c r="F23" s="125"/>
      <c r="G23" s="125"/>
      <c r="H23" s="124">
        <v>30000</v>
      </c>
      <c r="I23" s="124">
        <v>10950</v>
      </c>
      <c r="J23" s="214"/>
      <c r="K23" s="124">
        <v>8000</v>
      </c>
      <c r="L23" s="189">
        <f t="shared" si="0"/>
        <v>582017</v>
      </c>
      <c r="M23" s="228">
        <v>262458</v>
      </c>
      <c r="N23" s="130">
        <v>111165</v>
      </c>
      <c r="O23" s="130"/>
      <c r="P23" s="130">
        <v>2</v>
      </c>
      <c r="Q23" s="130">
        <v>18981</v>
      </c>
      <c r="R23" s="130">
        <v>13812</v>
      </c>
      <c r="S23" s="130">
        <v>7450</v>
      </c>
      <c r="T23" s="130">
        <v>773</v>
      </c>
      <c r="U23" s="250">
        <f t="shared" si="1"/>
        <v>414641</v>
      </c>
      <c r="V23" s="228">
        <v>39404</v>
      </c>
      <c r="W23" s="130">
        <v>0</v>
      </c>
      <c r="X23" s="130"/>
      <c r="Y23" s="130">
        <v>0</v>
      </c>
      <c r="Z23" s="130">
        <v>0</v>
      </c>
      <c r="AA23" s="130">
        <v>0</v>
      </c>
      <c r="AB23" s="130">
        <v>7303</v>
      </c>
      <c r="AC23" s="130">
        <v>112099</v>
      </c>
      <c r="AD23" s="250">
        <f t="shared" si="2"/>
        <v>158806</v>
      </c>
      <c r="AE23" s="228">
        <v>29402</v>
      </c>
      <c r="AF23" s="130">
        <v>28857</v>
      </c>
      <c r="AG23" s="130"/>
      <c r="AH23" s="130">
        <v>0</v>
      </c>
      <c r="AI23" s="130">
        <v>30249</v>
      </c>
      <c r="AJ23" s="130">
        <v>68816</v>
      </c>
      <c r="AK23" s="130">
        <v>9301</v>
      </c>
      <c r="AL23" s="130">
        <v>190204</v>
      </c>
      <c r="AM23" s="250">
        <f t="shared" si="3"/>
        <v>356829</v>
      </c>
    </row>
    <row r="24" spans="1:39" ht="68.25" customHeight="1">
      <c r="A24" s="243" t="s">
        <v>529</v>
      </c>
      <c r="B24" s="104" t="s">
        <v>530</v>
      </c>
      <c r="C24" s="114" t="s">
        <v>367</v>
      </c>
      <c r="D24" s="182"/>
      <c r="E24" s="124">
        <v>53067</v>
      </c>
      <c r="F24" s="123"/>
      <c r="G24" s="125"/>
      <c r="H24" s="124"/>
      <c r="I24" s="124">
        <v>10972</v>
      </c>
      <c r="J24" s="124">
        <v>1077</v>
      </c>
      <c r="K24" s="124">
        <v>7800</v>
      </c>
      <c r="L24" s="189">
        <f t="shared" si="0"/>
        <v>72916</v>
      </c>
      <c r="M24" s="248"/>
      <c r="N24" s="130">
        <v>19780</v>
      </c>
      <c r="O24" s="214"/>
      <c r="P24" s="130"/>
      <c r="Q24" s="130">
        <v>2281</v>
      </c>
      <c r="R24" s="130">
        <v>2715</v>
      </c>
      <c r="S24" s="130">
        <v>1812</v>
      </c>
      <c r="T24" s="130">
        <v>10255</v>
      </c>
      <c r="U24" s="250">
        <f t="shared" si="1"/>
        <v>36843</v>
      </c>
      <c r="V24" s="221"/>
      <c r="W24" s="130">
        <v>3137</v>
      </c>
      <c r="X24" s="214"/>
      <c r="Y24" s="130"/>
      <c r="Z24" s="130">
        <v>0</v>
      </c>
      <c r="AA24" s="130">
        <v>15355</v>
      </c>
      <c r="AB24" s="130">
        <v>1867</v>
      </c>
      <c r="AC24" s="130">
        <v>9248</v>
      </c>
      <c r="AD24" s="250">
        <f t="shared" si="2"/>
        <v>29607</v>
      </c>
      <c r="AE24" s="221"/>
      <c r="AF24" s="130">
        <v>6658</v>
      </c>
      <c r="AG24" s="214"/>
      <c r="AH24" s="214"/>
      <c r="AI24" s="130">
        <v>6778</v>
      </c>
      <c r="AJ24" s="130">
        <v>3878</v>
      </c>
      <c r="AK24" s="130">
        <v>2484</v>
      </c>
      <c r="AL24" s="130">
        <v>14219</v>
      </c>
      <c r="AM24" s="250">
        <f t="shared" si="3"/>
        <v>34017</v>
      </c>
    </row>
    <row r="25" spans="1:39" ht="69.75" customHeight="1">
      <c r="A25" s="243" t="s">
        <v>531</v>
      </c>
      <c r="B25" s="104" t="s">
        <v>532</v>
      </c>
      <c r="C25" s="114" t="s">
        <v>366</v>
      </c>
      <c r="D25" s="182"/>
      <c r="E25" s="124">
        <v>608</v>
      </c>
      <c r="F25" s="123"/>
      <c r="G25" s="125"/>
      <c r="H25" s="124">
        <v>272</v>
      </c>
      <c r="I25" s="124">
        <v>288</v>
      </c>
      <c r="J25" s="124">
        <v>63</v>
      </c>
      <c r="K25" s="124">
        <v>800</v>
      </c>
      <c r="L25" s="189">
        <f t="shared" si="0"/>
        <v>2031</v>
      </c>
      <c r="M25" s="248"/>
      <c r="N25" s="130">
        <v>77</v>
      </c>
      <c r="O25" s="214"/>
      <c r="P25" s="130"/>
      <c r="Q25" s="130">
        <v>189</v>
      </c>
      <c r="R25" s="130">
        <v>213</v>
      </c>
      <c r="S25" s="130">
        <v>84</v>
      </c>
      <c r="T25" s="130">
        <v>210</v>
      </c>
      <c r="U25" s="250">
        <f t="shared" si="1"/>
        <v>773</v>
      </c>
      <c r="V25" s="221"/>
      <c r="W25" s="130">
        <v>104</v>
      </c>
      <c r="X25" s="214"/>
      <c r="Y25" s="130"/>
      <c r="Z25" s="130">
        <v>0</v>
      </c>
      <c r="AA25" s="130">
        <v>209</v>
      </c>
      <c r="AB25" s="130">
        <v>80</v>
      </c>
      <c r="AC25" s="130">
        <v>201</v>
      </c>
      <c r="AD25" s="250">
        <f t="shared" si="2"/>
        <v>594</v>
      </c>
      <c r="AE25" s="221"/>
      <c r="AF25" s="130">
        <v>234</v>
      </c>
      <c r="AG25" s="214"/>
      <c r="AH25" s="214"/>
      <c r="AI25" s="130">
        <v>398</v>
      </c>
      <c r="AJ25" s="130">
        <v>213</v>
      </c>
      <c r="AK25" s="130">
        <v>84</v>
      </c>
      <c r="AL25" s="130">
        <v>354</v>
      </c>
      <c r="AM25" s="250">
        <f t="shared" si="3"/>
        <v>1283</v>
      </c>
    </row>
    <row r="26" spans="1:39" ht="49.5" customHeight="1">
      <c r="A26" s="243" t="s">
        <v>533</v>
      </c>
      <c r="B26" s="104" t="s">
        <v>534</v>
      </c>
      <c r="C26" s="114" t="s">
        <v>364</v>
      </c>
      <c r="D26" s="182"/>
      <c r="E26" s="130">
        <v>14</v>
      </c>
      <c r="F26" s="125"/>
      <c r="G26" s="125"/>
      <c r="H26" s="124">
        <v>7</v>
      </c>
      <c r="I26" s="124">
        <v>38</v>
      </c>
      <c r="J26" s="124">
        <v>2</v>
      </c>
      <c r="K26" s="124">
        <v>8</v>
      </c>
      <c r="L26" s="189">
        <f t="shared" si="0"/>
        <v>69</v>
      </c>
      <c r="M26" s="248"/>
      <c r="N26" s="130">
        <v>9</v>
      </c>
      <c r="O26" s="130"/>
      <c r="P26" s="130">
        <v>2</v>
      </c>
      <c r="Q26" s="130">
        <v>5</v>
      </c>
      <c r="R26" s="130">
        <v>42</v>
      </c>
      <c r="S26" s="130">
        <v>1</v>
      </c>
      <c r="T26" s="130">
        <v>26</v>
      </c>
      <c r="U26" s="250">
        <f t="shared" si="1"/>
        <v>85</v>
      </c>
      <c r="V26" s="221"/>
      <c r="W26" s="130">
        <v>8</v>
      </c>
      <c r="X26" s="130"/>
      <c r="Y26" s="130">
        <v>0</v>
      </c>
      <c r="Z26" s="130">
        <v>0</v>
      </c>
      <c r="AA26" s="130">
        <v>44</v>
      </c>
      <c r="AB26" s="130">
        <v>2</v>
      </c>
      <c r="AC26" s="130">
        <v>29</v>
      </c>
      <c r="AD26" s="250">
        <f t="shared" si="2"/>
        <v>83</v>
      </c>
      <c r="AE26" s="221"/>
      <c r="AF26" s="130">
        <v>25</v>
      </c>
      <c r="AG26" s="130"/>
      <c r="AH26" s="130">
        <v>0</v>
      </c>
      <c r="AI26" s="130">
        <v>8</v>
      </c>
      <c r="AJ26" s="130">
        <v>44</v>
      </c>
      <c r="AK26" s="130">
        <v>2</v>
      </c>
      <c r="AL26" s="130">
        <v>29</v>
      </c>
      <c r="AM26" s="250">
        <f t="shared" si="3"/>
        <v>108</v>
      </c>
    </row>
    <row r="27" spans="1:39" ht="58.5" customHeight="1">
      <c r="A27" s="243" t="s">
        <v>699</v>
      </c>
      <c r="B27" s="243"/>
      <c r="C27" s="244"/>
      <c r="D27" s="182">
        <v>500</v>
      </c>
      <c r="E27" s="124">
        <v>19141</v>
      </c>
      <c r="F27" s="125"/>
      <c r="G27" s="125"/>
      <c r="H27" s="124">
        <v>24680</v>
      </c>
      <c r="I27" s="124">
        <v>14199</v>
      </c>
      <c r="J27" s="124">
        <v>886</v>
      </c>
      <c r="K27" s="124">
        <v>26747</v>
      </c>
      <c r="L27" s="189">
        <f t="shared" si="0"/>
        <v>86153</v>
      </c>
      <c r="M27" s="248"/>
      <c r="N27" s="130"/>
      <c r="O27" s="130"/>
      <c r="P27" s="130"/>
      <c r="Q27" s="130"/>
      <c r="R27" s="130"/>
      <c r="S27" s="130"/>
      <c r="T27" s="130"/>
      <c r="U27" s="250">
        <f t="shared" si="1"/>
        <v>0</v>
      </c>
      <c r="V27" s="221"/>
      <c r="W27" s="130"/>
      <c r="X27" s="130"/>
      <c r="Y27" s="130"/>
      <c r="Z27" s="130"/>
      <c r="AA27" s="130"/>
      <c r="AB27" s="130"/>
      <c r="AC27" s="130"/>
      <c r="AD27" s="250">
        <f t="shared" si="2"/>
        <v>0</v>
      </c>
      <c r="AE27" s="221"/>
      <c r="AF27" s="130"/>
      <c r="AG27" s="130"/>
      <c r="AH27" s="130"/>
      <c r="AI27" s="130"/>
      <c r="AJ27" s="130"/>
      <c r="AK27" s="130"/>
      <c r="AL27" s="130"/>
      <c r="AM27" s="250">
        <f t="shared" si="3"/>
        <v>0</v>
      </c>
    </row>
    <row r="28" spans="1:39" ht="49.5" customHeight="1">
      <c r="A28" s="243" t="s">
        <v>700</v>
      </c>
      <c r="B28" s="243"/>
      <c r="C28" s="244"/>
      <c r="D28" s="221"/>
      <c r="E28" s="124">
        <v>1051</v>
      </c>
      <c r="F28" s="125"/>
      <c r="G28" s="125"/>
      <c r="H28" s="124">
        <v>4279</v>
      </c>
      <c r="I28" s="124">
        <v>66</v>
      </c>
      <c r="J28" s="124">
        <v>177</v>
      </c>
      <c r="K28" s="128">
        <f>4196+144</f>
        <v>4340</v>
      </c>
      <c r="L28" s="189">
        <f t="shared" si="0"/>
        <v>9913</v>
      </c>
      <c r="M28" s="248"/>
      <c r="N28" s="130"/>
      <c r="O28" s="130"/>
      <c r="P28" s="130"/>
      <c r="Q28" s="130"/>
      <c r="R28" s="130"/>
      <c r="S28" s="130"/>
      <c r="T28" s="130"/>
      <c r="U28" s="250">
        <f t="shared" si="1"/>
        <v>0</v>
      </c>
      <c r="V28" s="221"/>
      <c r="W28" s="130"/>
      <c r="X28" s="130"/>
      <c r="Y28" s="130"/>
      <c r="Z28" s="130"/>
      <c r="AA28" s="130"/>
      <c r="AB28" s="130"/>
      <c r="AC28" s="130"/>
      <c r="AD28" s="250">
        <f t="shared" si="2"/>
        <v>0</v>
      </c>
      <c r="AE28" s="221"/>
      <c r="AF28" s="130"/>
      <c r="AG28" s="130"/>
      <c r="AH28" s="130"/>
      <c r="AI28" s="130"/>
      <c r="AJ28" s="130"/>
      <c r="AK28" s="130"/>
      <c r="AL28" s="130"/>
      <c r="AM28" s="250">
        <f t="shared" si="3"/>
        <v>0</v>
      </c>
    </row>
    <row r="29" spans="1:39" ht="49.5" customHeight="1">
      <c r="A29" s="243" t="s">
        <v>701</v>
      </c>
      <c r="B29" s="243"/>
      <c r="C29" s="244"/>
      <c r="D29" s="221"/>
      <c r="E29" s="124">
        <v>182</v>
      </c>
      <c r="F29" s="125"/>
      <c r="G29" s="125"/>
      <c r="H29" s="124">
        <v>155</v>
      </c>
      <c r="I29" s="125"/>
      <c r="J29" s="124">
        <v>7316</v>
      </c>
      <c r="K29" s="124">
        <v>3949</v>
      </c>
      <c r="L29" s="189">
        <f t="shared" si="0"/>
        <v>11602</v>
      </c>
      <c r="M29" s="248"/>
      <c r="N29" s="130"/>
      <c r="O29" s="130"/>
      <c r="P29" s="130"/>
      <c r="Q29" s="130"/>
      <c r="R29" s="130"/>
      <c r="S29" s="130"/>
      <c r="T29" s="130"/>
      <c r="U29" s="250">
        <f t="shared" si="1"/>
        <v>0</v>
      </c>
      <c r="V29" s="221"/>
      <c r="W29" s="130"/>
      <c r="X29" s="130"/>
      <c r="Y29" s="130"/>
      <c r="Z29" s="130"/>
      <c r="AA29" s="130"/>
      <c r="AB29" s="130"/>
      <c r="AC29" s="130"/>
      <c r="AD29" s="250">
        <f t="shared" si="2"/>
        <v>0</v>
      </c>
      <c r="AE29" s="221"/>
      <c r="AF29" s="130"/>
      <c r="AG29" s="130"/>
      <c r="AH29" s="130"/>
      <c r="AI29" s="130"/>
      <c r="AJ29" s="130"/>
      <c r="AK29" s="130"/>
      <c r="AL29" s="130"/>
      <c r="AM29" s="250">
        <f t="shared" si="3"/>
        <v>0</v>
      </c>
    </row>
    <row r="30" spans="1:39" ht="34.5">
      <c r="A30" s="243" t="s">
        <v>535</v>
      </c>
      <c r="B30" s="243" t="s">
        <v>536</v>
      </c>
      <c r="C30" s="114" t="s">
        <v>437</v>
      </c>
      <c r="D30" s="190"/>
      <c r="E30" s="124">
        <v>114197</v>
      </c>
      <c r="F30" s="124">
        <v>586</v>
      </c>
      <c r="G30" s="125">
        <v>80</v>
      </c>
      <c r="H30" s="124">
        <v>7112</v>
      </c>
      <c r="I30" s="125"/>
      <c r="J30" s="124">
        <v>960</v>
      </c>
      <c r="K30" s="124">
        <v>2247</v>
      </c>
      <c r="L30" s="189">
        <f t="shared" si="0"/>
        <v>125182</v>
      </c>
      <c r="M30" s="228">
        <v>36</v>
      </c>
      <c r="N30" s="130">
        <v>16626</v>
      </c>
      <c r="O30" s="130">
        <v>1670</v>
      </c>
      <c r="P30" s="130">
        <v>2312</v>
      </c>
      <c r="Q30" s="130">
        <v>6431</v>
      </c>
      <c r="R30" s="130">
        <v>18183</v>
      </c>
      <c r="S30" s="130">
        <v>1987</v>
      </c>
      <c r="T30" s="130">
        <v>10205</v>
      </c>
      <c r="U30" s="250">
        <f t="shared" si="1"/>
        <v>57450</v>
      </c>
      <c r="V30" s="228">
        <v>36</v>
      </c>
      <c r="W30" s="130">
        <v>8618</v>
      </c>
      <c r="X30" s="130">
        <v>2834</v>
      </c>
      <c r="Y30" s="130">
        <v>3233</v>
      </c>
      <c r="Z30" s="130">
        <v>5501</v>
      </c>
      <c r="AA30" s="130">
        <v>52638</v>
      </c>
      <c r="AB30" s="130">
        <v>502</v>
      </c>
      <c r="AC30" s="130">
        <v>10407</v>
      </c>
      <c r="AD30" s="250">
        <f t="shared" si="2"/>
        <v>83769</v>
      </c>
      <c r="AE30" s="228">
        <v>2500</v>
      </c>
      <c r="AF30" s="130">
        <v>5606</v>
      </c>
      <c r="AG30" s="130">
        <v>2864</v>
      </c>
      <c r="AH30" s="130">
        <v>3411</v>
      </c>
      <c r="AI30" s="130">
        <v>4479</v>
      </c>
      <c r="AJ30" s="130">
        <v>11779</v>
      </c>
      <c r="AK30" s="130">
        <v>661</v>
      </c>
      <c r="AL30" s="130">
        <v>9850</v>
      </c>
      <c r="AM30" s="250">
        <f t="shared" si="3"/>
        <v>41150</v>
      </c>
    </row>
    <row r="31" spans="1:39" ht="23.25">
      <c r="A31" s="243" t="s">
        <v>702</v>
      </c>
      <c r="B31" s="243"/>
      <c r="C31" s="244"/>
      <c r="D31" s="221"/>
      <c r="E31" s="124">
        <v>15602</v>
      </c>
      <c r="F31" s="124"/>
      <c r="G31" s="125"/>
      <c r="H31" s="124">
        <v>12586</v>
      </c>
      <c r="I31" s="125"/>
      <c r="J31" s="124">
        <v>0</v>
      </c>
      <c r="K31" s="124">
        <v>15</v>
      </c>
      <c r="L31" s="189">
        <f t="shared" si="0"/>
        <v>28203</v>
      </c>
      <c r="M31" s="228"/>
      <c r="N31" s="130"/>
      <c r="O31" s="130"/>
      <c r="P31" s="130"/>
      <c r="Q31" s="130"/>
      <c r="R31" s="130"/>
      <c r="S31" s="130"/>
      <c r="T31" s="130"/>
      <c r="U31" s="250">
        <f t="shared" si="1"/>
        <v>0</v>
      </c>
      <c r="V31" s="228"/>
      <c r="W31" s="130"/>
      <c r="X31" s="130"/>
      <c r="Y31" s="130"/>
      <c r="Z31" s="130"/>
      <c r="AA31" s="130"/>
      <c r="AB31" s="130"/>
      <c r="AC31" s="130"/>
      <c r="AD31" s="250">
        <f t="shared" si="2"/>
        <v>0</v>
      </c>
      <c r="AE31" s="228"/>
      <c r="AF31" s="130"/>
      <c r="AG31" s="130"/>
      <c r="AH31" s="130"/>
      <c r="AI31" s="130"/>
      <c r="AJ31" s="130"/>
      <c r="AK31" s="130"/>
      <c r="AL31" s="130"/>
      <c r="AM31" s="250">
        <f t="shared" si="3"/>
        <v>0</v>
      </c>
    </row>
    <row r="32" spans="1:39" ht="35.25" thickBot="1">
      <c r="A32" s="243" t="s">
        <v>537</v>
      </c>
      <c r="B32" s="243" t="s">
        <v>538</v>
      </c>
      <c r="C32" s="114" t="s">
        <v>437</v>
      </c>
      <c r="D32" s="246"/>
      <c r="E32" s="131"/>
      <c r="F32" s="222">
        <v>5</v>
      </c>
      <c r="G32" s="127"/>
      <c r="H32" s="222">
        <v>37</v>
      </c>
      <c r="I32" s="127"/>
      <c r="J32" s="222">
        <v>114</v>
      </c>
      <c r="K32" s="127"/>
      <c r="L32" s="189">
        <f t="shared" si="0"/>
        <v>156</v>
      </c>
      <c r="M32" s="249"/>
      <c r="N32" s="131">
        <v>168</v>
      </c>
      <c r="O32" s="131">
        <v>11</v>
      </c>
      <c r="P32" s="131">
        <v>0</v>
      </c>
      <c r="Q32" s="131">
        <v>99</v>
      </c>
      <c r="R32" s="131">
        <v>118</v>
      </c>
      <c r="S32" s="131">
        <v>1</v>
      </c>
      <c r="T32" s="131">
        <v>97</v>
      </c>
      <c r="U32" s="251">
        <f t="shared" si="1"/>
        <v>494</v>
      </c>
      <c r="V32" s="253"/>
      <c r="W32" s="131">
        <v>392</v>
      </c>
      <c r="X32" s="131">
        <v>0</v>
      </c>
      <c r="Y32" s="131">
        <v>0</v>
      </c>
      <c r="Z32" s="131">
        <v>111</v>
      </c>
      <c r="AA32" s="131">
        <v>121</v>
      </c>
      <c r="AB32" s="131">
        <v>72</v>
      </c>
      <c r="AC32" s="131">
        <v>82</v>
      </c>
      <c r="AD32" s="251">
        <f t="shared" si="2"/>
        <v>778</v>
      </c>
      <c r="AE32" s="253"/>
      <c r="AF32" s="131">
        <v>5825</v>
      </c>
      <c r="AG32" s="131">
        <v>27</v>
      </c>
      <c r="AH32" s="131">
        <v>5</v>
      </c>
      <c r="AI32" s="131">
        <v>105</v>
      </c>
      <c r="AJ32" s="131">
        <v>132</v>
      </c>
      <c r="AK32" s="131">
        <v>70</v>
      </c>
      <c r="AL32" s="131">
        <v>129</v>
      </c>
      <c r="AM32" s="250">
        <f t="shared" si="3"/>
        <v>6293</v>
      </c>
    </row>
  </sheetData>
  <mergeCells count="28">
    <mergeCell ref="BC6:BE6"/>
    <mergeCell ref="BF6:BN6"/>
    <mergeCell ref="AQ6:AS6"/>
    <mergeCell ref="A6:A8"/>
    <mergeCell ref="B6:B8"/>
    <mergeCell ref="C6:C8"/>
    <mergeCell ref="M6:AM6"/>
    <mergeCell ref="AN6:AP6"/>
    <mergeCell ref="M7:U7"/>
    <mergeCell ref="V7:AD7"/>
    <mergeCell ref="AE7:AM7"/>
    <mergeCell ref="D7:L7"/>
    <mergeCell ref="D2:AG2"/>
    <mergeCell ref="D4:AG4"/>
    <mergeCell ref="BL7:BN7"/>
    <mergeCell ref="CD7:CF7"/>
    <mergeCell ref="BO7:BQ7"/>
    <mergeCell ref="BR7:BT7"/>
    <mergeCell ref="BU7:BW7"/>
    <mergeCell ref="BX7:BZ7"/>
    <mergeCell ref="CA7:CC7"/>
    <mergeCell ref="BO6:BW6"/>
    <mergeCell ref="BX6:CF6"/>
    <mergeCell ref="BF7:BH7"/>
    <mergeCell ref="BI7:BK7"/>
    <mergeCell ref="AT6:AV6"/>
    <mergeCell ref="AW6:AY6"/>
    <mergeCell ref="AZ6:BB6"/>
  </mergeCells>
  <pageMargins left="0.7" right="0.7" top="0.75" bottom="0.75" header="0.3" footer="0.3"/>
  <legacyDrawing r:id="rId1"/>
</worksheet>
</file>

<file path=xl/worksheets/sheet7.xml><?xml version="1.0" encoding="utf-8"?>
<worksheet xmlns="http://schemas.openxmlformats.org/spreadsheetml/2006/main" xmlns:r="http://schemas.openxmlformats.org/officeDocument/2006/relationships">
  <sheetPr>
    <tabColor theme="6" tint="0.39997558519241921"/>
  </sheetPr>
  <dimension ref="A1:DW44"/>
  <sheetViews>
    <sheetView workbookViewId="0">
      <pane xSplit="3" topLeftCell="AO1" activePane="topRight" state="frozen"/>
      <selection pane="topRight" activeCell="AT6" sqref="AT6:AV6"/>
    </sheetView>
  </sheetViews>
  <sheetFormatPr baseColWidth="10" defaultRowHeight="15"/>
  <cols>
    <col min="1" max="1" width="42" style="94" customWidth="1"/>
    <col min="2" max="2" width="43" style="94" customWidth="1"/>
    <col min="3" max="3" width="12.28515625" style="94" customWidth="1"/>
    <col min="4" max="39" width="7.140625" style="65" customWidth="1"/>
    <col min="40" max="127" width="11.42578125" style="58"/>
  </cols>
  <sheetData>
    <row r="1" spans="1:127" ht="15" customHeight="1"/>
    <row r="2" spans="1:127" ht="15.75">
      <c r="D2" s="437" t="s">
        <v>715</v>
      </c>
      <c r="E2" s="437"/>
      <c r="F2" s="437"/>
      <c r="G2" s="437"/>
      <c r="H2" s="437"/>
      <c r="I2" s="437"/>
      <c r="J2" s="437"/>
      <c r="K2" s="437"/>
      <c r="L2" s="437"/>
      <c r="M2" s="437"/>
      <c r="N2" s="437"/>
      <c r="O2" s="437"/>
      <c r="P2" s="437"/>
      <c r="Q2" s="437"/>
      <c r="R2" s="437"/>
      <c r="S2" s="437"/>
      <c r="T2" s="437"/>
      <c r="U2" s="437"/>
      <c r="V2" s="437"/>
      <c r="W2" s="437"/>
      <c r="X2" s="437"/>
      <c r="Y2" s="437"/>
      <c r="Z2" s="437"/>
      <c r="AA2" s="437"/>
      <c r="AB2" s="437"/>
      <c r="AC2" s="437"/>
      <c r="AD2" s="437"/>
      <c r="AE2" s="437"/>
      <c r="AF2" s="437"/>
      <c r="AG2" s="437"/>
      <c r="AH2" s="437"/>
      <c r="AI2" s="437"/>
      <c r="AJ2" s="437"/>
      <c r="AK2" s="437"/>
      <c r="AL2" s="437"/>
    </row>
    <row r="3" spans="1:127" ht="6.75" customHeight="1"/>
    <row r="4" spans="1:127" ht="15" customHeight="1">
      <c r="D4" s="420" t="s">
        <v>737</v>
      </c>
      <c r="E4" s="420"/>
      <c r="F4" s="420"/>
      <c r="G4" s="420"/>
      <c r="H4" s="420"/>
      <c r="I4" s="420"/>
      <c r="J4" s="420"/>
      <c r="K4" s="420"/>
      <c r="L4" s="420"/>
      <c r="M4" s="420"/>
      <c r="N4" s="420"/>
      <c r="O4" s="420"/>
      <c r="P4" s="420"/>
      <c r="Q4" s="420"/>
      <c r="R4" s="420"/>
      <c r="S4" s="420"/>
      <c r="T4" s="420"/>
      <c r="U4" s="420"/>
      <c r="V4" s="420"/>
      <c r="W4" s="420"/>
      <c r="X4" s="420"/>
      <c r="Y4" s="420"/>
      <c r="Z4" s="420"/>
      <c r="AA4" s="420"/>
      <c r="AB4" s="420"/>
      <c r="AC4" s="420"/>
      <c r="AD4" s="420"/>
      <c r="AE4" s="420"/>
      <c r="AF4" s="420"/>
      <c r="AG4" s="420"/>
      <c r="AH4" s="420"/>
      <c r="AI4" s="420"/>
      <c r="AJ4" s="420"/>
      <c r="AK4" s="420"/>
      <c r="AL4" s="420"/>
    </row>
    <row r="5" spans="1:127" ht="15.75" thickBot="1"/>
    <row r="6" spans="1:127" s="92" customFormat="1" ht="15.75" customHeight="1" thickBot="1">
      <c r="A6" s="378" t="s">
        <v>16</v>
      </c>
      <c r="B6" s="381" t="s">
        <v>17</v>
      </c>
      <c r="C6" s="440" t="s">
        <v>18</v>
      </c>
      <c r="D6" s="117"/>
      <c r="E6" s="117"/>
      <c r="F6" s="117"/>
      <c r="G6" s="117"/>
      <c r="H6" s="117"/>
      <c r="I6" s="117"/>
      <c r="J6" s="117"/>
      <c r="K6" s="117"/>
      <c r="L6" s="117"/>
      <c r="M6" s="445" t="s">
        <v>19</v>
      </c>
      <c r="N6" s="446"/>
      <c r="O6" s="446"/>
      <c r="P6" s="446"/>
      <c r="Q6" s="446"/>
      <c r="R6" s="446"/>
      <c r="S6" s="446"/>
      <c r="T6" s="446"/>
      <c r="U6" s="446"/>
      <c r="V6" s="446"/>
      <c r="W6" s="446"/>
      <c r="X6" s="446"/>
      <c r="Y6" s="446"/>
      <c r="Z6" s="446"/>
      <c r="AA6" s="446"/>
      <c r="AB6" s="446"/>
      <c r="AC6" s="446"/>
      <c r="AD6" s="446"/>
      <c r="AE6" s="446"/>
      <c r="AF6" s="446"/>
      <c r="AG6" s="446"/>
      <c r="AH6" s="446"/>
      <c r="AI6" s="446"/>
      <c r="AJ6" s="446"/>
      <c r="AK6" s="446"/>
      <c r="AL6" s="446"/>
      <c r="AM6" s="447"/>
      <c r="AN6" s="353" t="s">
        <v>320</v>
      </c>
      <c r="AO6" s="354"/>
      <c r="AP6" s="354"/>
      <c r="AQ6" s="354" t="s">
        <v>20</v>
      </c>
      <c r="AR6" s="354"/>
      <c r="AS6" s="354"/>
      <c r="AT6" s="354">
        <v>2011</v>
      </c>
      <c r="AU6" s="354"/>
      <c r="AV6" s="354"/>
      <c r="AW6" s="354">
        <v>2012</v>
      </c>
      <c r="AX6" s="354"/>
      <c r="AY6" s="354"/>
      <c r="AZ6" s="354">
        <v>2013</v>
      </c>
      <c r="BA6" s="354">
        <v>2013</v>
      </c>
      <c r="BB6" s="354"/>
      <c r="BC6" s="354">
        <v>2014</v>
      </c>
      <c r="BD6" s="354"/>
      <c r="BE6" s="354"/>
      <c r="BF6" s="354">
        <v>2015</v>
      </c>
      <c r="BG6" s="354"/>
      <c r="BH6" s="354"/>
      <c r="BI6" s="354"/>
      <c r="BJ6" s="354"/>
      <c r="BK6" s="354"/>
      <c r="BL6" s="354"/>
      <c r="BM6" s="354"/>
      <c r="BN6" s="354"/>
      <c r="BO6" s="354">
        <v>2016</v>
      </c>
      <c r="BP6" s="354"/>
      <c r="BQ6" s="354"/>
      <c r="BR6" s="354"/>
      <c r="BS6" s="354"/>
      <c r="BT6" s="354"/>
      <c r="BU6" s="354"/>
      <c r="BV6" s="354"/>
      <c r="BW6" s="354"/>
      <c r="BX6" s="354">
        <v>2017</v>
      </c>
      <c r="BY6" s="354"/>
      <c r="BZ6" s="354"/>
      <c r="CA6" s="354"/>
      <c r="CB6" s="354"/>
      <c r="CC6" s="354"/>
      <c r="CD6" s="354"/>
      <c r="CE6" s="354"/>
      <c r="CF6" s="355"/>
      <c r="CG6" s="58"/>
      <c r="CH6" s="58"/>
      <c r="CI6" s="58"/>
      <c r="CJ6" s="58"/>
      <c r="CK6" s="58"/>
      <c r="CL6" s="58"/>
      <c r="CM6" s="58"/>
      <c r="CN6" s="58"/>
      <c r="CO6" s="58"/>
      <c r="CP6" s="58"/>
      <c r="CQ6" s="58"/>
      <c r="CR6" s="58"/>
      <c r="CS6" s="58"/>
      <c r="CT6" s="58"/>
      <c r="CU6" s="58"/>
      <c r="CV6" s="58"/>
      <c r="CW6" s="58"/>
      <c r="CX6" s="58"/>
      <c r="CY6" s="58"/>
      <c r="CZ6" s="58"/>
      <c r="DA6" s="58"/>
      <c r="DB6" s="58"/>
      <c r="DC6" s="58"/>
      <c r="DD6" s="58"/>
      <c r="DE6" s="58"/>
      <c r="DF6" s="58"/>
      <c r="DG6" s="58"/>
      <c r="DH6" s="58"/>
      <c r="DI6" s="58"/>
      <c r="DJ6" s="58"/>
      <c r="DK6" s="58"/>
      <c r="DL6" s="58"/>
      <c r="DM6" s="58"/>
      <c r="DN6" s="58"/>
      <c r="DO6" s="58"/>
      <c r="DP6" s="58"/>
      <c r="DQ6" s="58"/>
      <c r="DR6" s="58"/>
      <c r="DS6" s="58"/>
      <c r="DT6" s="58"/>
      <c r="DU6" s="58"/>
      <c r="DV6" s="58"/>
      <c r="DW6" s="58"/>
    </row>
    <row r="7" spans="1:127" s="92" customFormat="1">
      <c r="A7" s="438"/>
      <c r="B7" s="439"/>
      <c r="C7" s="441"/>
      <c r="D7" s="442">
        <v>2011</v>
      </c>
      <c r="E7" s="443"/>
      <c r="F7" s="443"/>
      <c r="G7" s="443"/>
      <c r="H7" s="443"/>
      <c r="I7" s="443"/>
      <c r="J7" s="443"/>
      <c r="K7" s="443"/>
      <c r="L7" s="444"/>
      <c r="M7" s="442">
        <v>2012</v>
      </c>
      <c r="N7" s="443"/>
      <c r="O7" s="443"/>
      <c r="P7" s="443"/>
      <c r="Q7" s="443"/>
      <c r="R7" s="443"/>
      <c r="S7" s="443"/>
      <c r="T7" s="443"/>
      <c r="U7" s="444"/>
      <c r="V7" s="442">
        <v>2013</v>
      </c>
      <c r="W7" s="443"/>
      <c r="X7" s="443"/>
      <c r="Y7" s="443"/>
      <c r="Z7" s="443"/>
      <c r="AA7" s="443"/>
      <c r="AB7" s="443"/>
      <c r="AC7" s="443"/>
      <c r="AD7" s="444"/>
      <c r="AE7" s="442">
        <v>2014</v>
      </c>
      <c r="AF7" s="443"/>
      <c r="AG7" s="443"/>
      <c r="AH7" s="443"/>
      <c r="AI7" s="443"/>
      <c r="AJ7" s="443"/>
      <c r="AK7" s="443"/>
      <c r="AL7" s="443"/>
      <c r="AM7" s="444"/>
      <c r="AN7" s="284">
        <v>2015</v>
      </c>
      <c r="AO7" s="142">
        <v>2016</v>
      </c>
      <c r="AP7" s="142">
        <v>2017</v>
      </c>
      <c r="AQ7" s="142">
        <v>2015</v>
      </c>
      <c r="AR7" s="142">
        <v>2016</v>
      </c>
      <c r="AS7" s="142">
        <v>2017</v>
      </c>
      <c r="AT7" s="142" t="s">
        <v>171</v>
      </c>
      <c r="AU7" s="142" t="s">
        <v>174</v>
      </c>
      <c r="AV7" s="142" t="s">
        <v>173</v>
      </c>
      <c r="AW7" s="142" t="s">
        <v>171</v>
      </c>
      <c r="AX7" s="142" t="s">
        <v>174</v>
      </c>
      <c r="AY7" s="142" t="s">
        <v>173</v>
      </c>
      <c r="AZ7" s="142" t="s">
        <v>171</v>
      </c>
      <c r="BA7" s="142" t="s">
        <v>174</v>
      </c>
      <c r="BB7" s="142" t="s">
        <v>173</v>
      </c>
      <c r="BC7" s="142" t="s">
        <v>171</v>
      </c>
      <c r="BD7" s="142" t="s">
        <v>174</v>
      </c>
      <c r="BE7" s="142" t="s">
        <v>173</v>
      </c>
      <c r="BF7" s="357" t="s">
        <v>171</v>
      </c>
      <c r="BG7" s="357"/>
      <c r="BH7" s="357"/>
      <c r="BI7" s="357" t="s">
        <v>172</v>
      </c>
      <c r="BJ7" s="357"/>
      <c r="BK7" s="357"/>
      <c r="BL7" s="357" t="s">
        <v>173</v>
      </c>
      <c r="BM7" s="357"/>
      <c r="BN7" s="357"/>
      <c r="BO7" s="357" t="s">
        <v>171</v>
      </c>
      <c r="BP7" s="357"/>
      <c r="BQ7" s="357"/>
      <c r="BR7" s="357" t="s">
        <v>174</v>
      </c>
      <c r="BS7" s="357"/>
      <c r="BT7" s="357"/>
      <c r="BU7" s="357" t="s">
        <v>172</v>
      </c>
      <c r="BV7" s="357"/>
      <c r="BW7" s="357"/>
      <c r="BX7" s="357" t="s">
        <v>171</v>
      </c>
      <c r="BY7" s="357"/>
      <c r="BZ7" s="357"/>
      <c r="CA7" s="357" t="s">
        <v>174</v>
      </c>
      <c r="CB7" s="357"/>
      <c r="CC7" s="357"/>
      <c r="CD7" s="357" t="s">
        <v>172</v>
      </c>
      <c r="CE7" s="357"/>
      <c r="CF7" s="360"/>
      <c r="CG7" s="58"/>
      <c r="CH7" s="58"/>
      <c r="CI7" s="58"/>
      <c r="CJ7" s="58"/>
      <c r="CK7" s="58"/>
      <c r="CL7" s="58"/>
      <c r="CM7" s="58"/>
      <c r="CN7" s="58"/>
      <c r="CO7" s="58"/>
      <c r="CP7" s="58"/>
      <c r="CQ7" s="58"/>
      <c r="CR7" s="58"/>
      <c r="CS7" s="58"/>
      <c r="CT7" s="58"/>
      <c r="CU7" s="58"/>
      <c r="CV7" s="58"/>
      <c r="CW7" s="58"/>
      <c r="CX7" s="58"/>
      <c r="CY7" s="58"/>
      <c r="CZ7" s="58"/>
      <c r="DA7" s="58"/>
      <c r="DB7" s="58"/>
      <c r="DC7" s="58"/>
      <c r="DD7" s="58"/>
      <c r="DE7" s="58"/>
      <c r="DF7" s="58"/>
      <c r="DG7" s="58"/>
      <c r="DH7" s="58"/>
      <c r="DI7" s="58"/>
      <c r="DJ7" s="58"/>
      <c r="DK7" s="58"/>
      <c r="DL7" s="58"/>
      <c r="DM7" s="58"/>
      <c r="DN7" s="58"/>
      <c r="DO7" s="58"/>
      <c r="DP7" s="58"/>
      <c r="DQ7" s="58"/>
      <c r="DR7" s="58"/>
      <c r="DS7" s="58"/>
      <c r="DT7" s="58"/>
      <c r="DU7" s="58"/>
      <c r="DV7" s="58"/>
      <c r="DW7" s="58"/>
    </row>
    <row r="8" spans="1:127" s="92" customFormat="1" ht="18.75" thickBot="1">
      <c r="A8" s="380"/>
      <c r="B8" s="383"/>
      <c r="C8" s="386"/>
      <c r="D8" s="258" t="s">
        <v>690</v>
      </c>
      <c r="E8" s="226" t="s">
        <v>691</v>
      </c>
      <c r="F8" s="226" t="s">
        <v>692</v>
      </c>
      <c r="G8" s="226" t="s">
        <v>693</v>
      </c>
      <c r="H8" s="226" t="s">
        <v>694</v>
      </c>
      <c r="I8" s="226" t="s">
        <v>695</v>
      </c>
      <c r="J8" s="226" t="s">
        <v>696</v>
      </c>
      <c r="K8" s="226" t="s">
        <v>697</v>
      </c>
      <c r="L8" s="259" t="s">
        <v>698</v>
      </c>
      <c r="M8" s="267" t="s">
        <v>690</v>
      </c>
      <c r="N8" s="254" t="s">
        <v>691</v>
      </c>
      <c r="O8" s="226" t="s">
        <v>692</v>
      </c>
      <c r="P8" s="226" t="s">
        <v>693</v>
      </c>
      <c r="Q8" s="226" t="s">
        <v>694</v>
      </c>
      <c r="R8" s="226" t="s">
        <v>695</v>
      </c>
      <c r="S8" s="226" t="s">
        <v>696</v>
      </c>
      <c r="T8" s="226" t="s">
        <v>697</v>
      </c>
      <c r="U8" s="259" t="s">
        <v>698</v>
      </c>
      <c r="V8" s="267" t="s">
        <v>690</v>
      </c>
      <c r="W8" s="254" t="s">
        <v>691</v>
      </c>
      <c r="X8" s="226" t="s">
        <v>692</v>
      </c>
      <c r="Y8" s="226" t="s">
        <v>693</v>
      </c>
      <c r="Z8" s="226" t="s">
        <v>694</v>
      </c>
      <c r="AA8" s="226" t="s">
        <v>695</v>
      </c>
      <c r="AB8" s="226" t="s">
        <v>696</v>
      </c>
      <c r="AC8" s="226" t="s">
        <v>697</v>
      </c>
      <c r="AD8" s="259" t="s">
        <v>698</v>
      </c>
      <c r="AE8" s="267" t="s">
        <v>690</v>
      </c>
      <c r="AF8" s="254" t="s">
        <v>691</v>
      </c>
      <c r="AG8" s="226" t="s">
        <v>692</v>
      </c>
      <c r="AH8" s="226" t="s">
        <v>693</v>
      </c>
      <c r="AI8" s="226" t="s">
        <v>694</v>
      </c>
      <c r="AJ8" s="226" t="s">
        <v>695</v>
      </c>
      <c r="AK8" s="226" t="s">
        <v>696</v>
      </c>
      <c r="AL8" s="226" t="s">
        <v>697</v>
      </c>
      <c r="AM8" s="259" t="s">
        <v>698</v>
      </c>
      <c r="AN8" s="285"/>
      <c r="AO8" s="78"/>
      <c r="AP8" s="78"/>
      <c r="AQ8" s="78"/>
      <c r="AR8" s="78"/>
      <c r="AS8" s="78"/>
      <c r="AT8" s="78"/>
      <c r="AU8" s="78" t="s">
        <v>172</v>
      </c>
      <c r="AV8" s="78"/>
      <c r="AW8" s="78"/>
      <c r="AX8" s="78" t="s">
        <v>172</v>
      </c>
      <c r="AY8" s="78"/>
      <c r="AZ8" s="78"/>
      <c r="BA8" s="78" t="s">
        <v>172</v>
      </c>
      <c r="BB8" s="78"/>
      <c r="BC8" s="78"/>
      <c r="BD8" s="78" t="s">
        <v>172</v>
      </c>
      <c r="BE8" s="78"/>
      <c r="BF8" s="78" t="s">
        <v>321</v>
      </c>
      <c r="BG8" s="78" t="s">
        <v>321</v>
      </c>
      <c r="BH8" s="78" t="s">
        <v>321</v>
      </c>
      <c r="BI8" s="78" t="s">
        <v>321</v>
      </c>
      <c r="BJ8" s="78" t="s">
        <v>321</v>
      </c>
      <c r="BK8" s="78" t="s">
        <v>321</v>
      </c>
      <c r="BL8" s="78" t="s">
        <v>321</v>
      </c>
      <c r="BM8" s="78" t="s">
        <v>321</v>
      </c>
      <c r="BN8" s="78" t="s">
        <v>321</v>
      </c>
      <c r="BO8" s="78" t="s">
        <v>321</v>
      </c>
      <c r="BP8" s="78" t="s">
        <v>321</v>
      </c>
      <c r="BQ8" s="78" t="s">
        <v>321</v>
      </c>
      <c r="BR8" s="78" t="s">
        <v>321</v>
      </c>
      <c r="BS8" s="78" t="s">
        <v>321</v>
      </c>
      <c r="BT8" s="78" t="s">
        <v>321</v>
      </c>
      <c r="BU8" s="78" t="s">
        <v>321</v>
      </c>
      <c r="BV8" s="78" t="s">
        <v>321</v>
      </c>
      <c r="BW8" s="78" t="s">
        <v>321</v>
      </c>
      <c r="BX8" s="78" t="s">
        <v>322</v>
      </c>
      <c r="BY8" s="78" t="s">
        <v>322</v>
      </c>
      <c r="BZ8" s="78" t="s">
        <v>322</v>
      </c>
      <c r="CA8" s="78" t="s">
        <v>322</v>
      </c>
      <c r="CB8" s="78" t="s">
        <v>322</v>
      </c>
      <c r="CC8" s="78" t="s">
        <v>322</v>
      </c>
      <c r="CD8" s="78" t="s">
        <v>322</v>
      </c>
      <c r="CE8" s="78" t="s">
        <v>322</v>
      </c>
      <c r="CF8" s="79" t="s">
        <v>322</v>
      </c>
      <c r="CG8" s="58"/>
      <c r="CH8" s="58"/>
      <c r="CI8" s="58"/>
      <c r="CJ8" s="58"/>
      <c r="CK8" s="58"/>
      <c r="CL8" s="58"/>
      <c r="CM8" s="58"/>
      <c r="CN8" s="58"/>
      <c r="CO8" s="58"/>
      <c r="CP8" s="58"/>
      <c r="CQ8" s="58"/>
      <c r="CR8" s="58"/>
      <c r="CS8" s="58"/>
      <c r="CT8" s="58"/>
      <c r="CU8" s="58"/>
      <c r="CV8" s="58"/>
      <c r="CW8" s="58"/>
      <c r="CX8" s="58"/>
      <c r="CY8" s="58"/>
      <c r="CZ8" s="58"/>
      <c r="DA8" s="58"/>
      <c r="DB8" s="58"/>
      <c r="DC8" s="58"/>
      <c r="DD8" s="58"/>
      <c r="DE8" s="58"/>
      <c r="DF8" s="58"/>
      <c r="DG8" s="58"/>
      <c r="DH8" s="58"/>
      <c r="DI8" s="58"/>
      <c r="DJ8" s="58"/>
      <c r="DK8" s="58"/>
      <c r="DL8" s="58"/>
      <c r="DM8" s="58"/>
      <c r="DN8" s="58"/>
      <c r="DO8" s="58"/>
      <c r="DP8" s="58"/>
      <c r="DQ8" s="58"/>
      <c r="DR8" s="58"/>
      <c r="DS8" s="58"/>
      <c r="DT8" s="58"/>
      <c r="DU8" s="58"/>
      <c r="DV8" s="58"/>
      <c r="DW8" s="58"/>
    </row>
    <row r="9" spans="1:127" ht="15" customHeight="1">
      <c r="A9" s="105" t="s">
        <v>323</v>
      </c>
      <c r="B9" s="105" t="s">
        <v>539</v>
      </c>
      <c r="C9" s="271" t="s">
        <v>360</v>
      </c>
      <c r="D9" s="260">
        <v>8</v>
      </c>
      <c r="E9" s="256"/>
      <c r="F9" s="255"/>
      <c r="G9" s="255"/>
      <c r="H9" s="255"/>
      <c r="I9" s="255">
        <v>6</v>
      </c>
      <c r="J9" s="255"/>
      <c r="K9" s="255">
        <v>4</v>
      </c>
      <c r="L9" s="261">
        <f>SUM(D9:K9)</f>
        <v>18</v>
      </c>
      <c r="M9" s="228">
        <v>14</v>
      </c>
      <c r="N9" s="130">
        <v>12</v>
      </c>
      <c r="O9" s="124"/>
      <c r="P9" s="124"/>
      <c r="Q9" s="124"/>
      <c r="R9" s="124"/>
      <c r="S9" s="124"/>
      <c r="T9" s="124"/>
      <c r="U9" s="268">
        <f>SUM(M9:T9)</f>
        <v>26</v>
      </c>
      <c r="V9" s="228">
        <v>10</v>
      </c>
      <c r="W9" s="130">
        <v>11</v>
      </c>
      <c r="X9" s="124">
        <v>14</v>
      </c>
      <c r="Y9" s="124"/>
      <c r="Z9" s="124"/>
      <c r="AA9" s="124"/>
      <c r="AB9" s="124"/>
      <c r="AC9" s="124"/>
      <c r="AD9" s="268">
        <f>SUM(V9:AC9)</f>
        <v>35</v>
      </c>
      <c r="AE9" s="228">
        <v>0</v>
      </c>
      <c r="AF9" s="130">
        <v>0</v>
      </c>
      <c r="AG9" s="124"/>
      <c r="AH9" s="124"/>
      <c r="AI9" s="124">
        <v>19</v>
      </c>
      <c r="AJ9" s="124"/>
      <c r="AK9" s="124">
        <v>18</v>
      </c>
      <c r="AL9" s="124"/>
      <c r="AM9" s="268">
        <f>SUM(AE9:AL9)</f>
        <v>37</v>
      </c>
    </row>
    <row r="10" spans="1:127" ht="15" customHeight="1">
      <c r="A10" s="104" t="s">
        <v>323</v>
      </c>
      <c r="B10" s="104" t="s">
        <v>540</v>
      </c>
      <c r="C10" s="272" t="s">
        <v>361</v>
      </c>
      <c r="D10" s="260"/>
      <c r="E10" s="255"/>
      <c r="F10" s="255"/>
      <c r="G10" s="255"/>
      <c r="H10" s="255"/>
      <c r="I10" s="255"/>
      <c r="J10" s="255"/>
      <c r="K10" s="255"/>
      <c r="L10" s="261">
        <f t="shared" ref="L10:L44" si="0">SUM(D10:K10)</f>
        <v>0</v>
      </c>
      <c r="M10" s="228">
        <v>3</v>
      </c>
      <c r="N10" s="124"/>
      <c r="O10" s="124"/>
      <c r="P10" s="124"/>
      <c r="Q10" s="124"/>
      <c r="R10" s="124"/>
      <c r="S10" s="124"/>
      <c r="T10" s="124"/>
      <c r="U10" s="268">
        <f t="shared" ref="U10:U44" si="1">SUM(M10:T10)</f>
        <v>3</v>
      </c>
      <c r="V10" s="228">
        <v>1</v>
      </c>
      <c r="W10" s="124"/>
      <c r="X10" s="124"/>
      <c r="Y10" s="124"/>
      <c r="Z10" s="124"/>
      <c r="AA10" s="124"/>
      <c r="AB10" s="124"/>
      <c r="AC10" s="124"/>
      <c r="AD10" s="268">
        <f t="shared" ref="AD10:AD44" si="2">SUM(V10:AC10)</f>
        <v>1</v>
      </c>
      <c r="AE10" s="228">
        <v>0</v>
      </c>
      <c r="AF10" s="124"/>
      <c r="AG10" s="124"/>
      <c r="AH10" s="124"/>
      <c r="AI10" s="124"/>
      <c r="AJ10" s="124"/>
      <c r="AK10" s="124">
        <v>2</v>
      </c>
      <c r="AL10" s="124"/>
      <c r="AM10" s="268">
        <f t="shared" ref="AM10:AM43" si="3">SUM(AE10:AL10)</f>
        <v>2</v>
      </c>
    </row>
    <row r="11" spans="1:127" ht="49.5" customHeight="1">
      <c r="A11" s="104" t="s">
        <v>541</v>
      </c>
      <c r="B11" s="104" t="s">
        <v>542</v>
      </c>
      <c r="C11" s="272" t="s">
        <v>377</v>
      </c>
      <c r="D11" s="260"/>
      <c r="E11" s="256"/>
      <c r="F11" s="255"/>
      <c r="G11" s="255"/>
      <c r="H11" s="256"/>
      <c r="I11" s="255"/>
      <c r="J11" s="256"/>
      <c r="K11" s="256"/>
      <c r="L11" s="261">
        <f t="shared" si="0"/>
        <v>0</v>
      </c>
      <c r="M11" s="228">
        <v>2998</v>
      </c>
      <c r="N11" s="130">
        <v>89</v>
      </c>
      <c r="O11" s="124"/>
      <c r="P11" s="124"/>
      <c r="Q11" s="130">
        <v>0</v>
      </c>
      <c r="R11" s="130">
        <v>84</v>
      </c>
      <c r="S11" s="130">
        <v>12</v>
      </c>
      <c r="T11" s="130">
        <v>155</v>
      </c>
      <c r="U11" s="268">
        <f t="shared" si="1"/>
        <v>3338</v>
      </c>
      <c r="V11" s="228">
        <v>3000</v>
      </c>
      <c r="W11" s="130">
        <v>32</v>
      </c>
      <c r="X11" s="124"/>
      <c r="Y11" s="124"/>
      <c r="Z11" s="130">
        <v>0</v>
      </c>
      <c r="AA11" s="130">
        <v>309</v>
      </c>
      <c r="AB11" s="130">
        <v>123</v>
      </c>
      <c r="AC11" s="130">
        <v>60</v>
      </c>
      <c r="AD11" s="268">
        <f t="shared" si="2"/>
        <v>3524</v>
      </c>
      <c r="AE11" s="228">
        <v>0</v>
      </c>
      <c r="AF11" s="130">
        <v>205</v>
      </c>
      <c r="AG11" s="124"/>
      <c r="AH11" s="124"/>
      <c r="AI11" s="130">
        <v>514</v>
      </c>
      <c r="AJ11" s="130">
        <v>402</v>
      </c>
      <c r="AK11" s="130">
        <v>144</v>
      </c>
      <c r="AL11" s="130">
        <v>132</v>
      </c>
      <c r="AM11" s="268">
        <f t="shared" si="3"/>
        <v>1397</v>
      </c>
    </row>
    <row r="12" spans="1:127" ht="29.25" customHeight="1">
      <c r="A12" s="104" t="s">
        <v>543</v>
      </c>
      <c r="B12" s="104" t="s">
        <v>544</v>
      </c>
      <c r="C12" s="272" t="s">
        <v>510</v>
      </c>
      <c r="D12" s="260"/>
      <c r="E12" s="256"/>
      <c r="F12" s="256"/>
      <c r="G12" s="256"/>
      <c r="H12" s="256"/>
      <c r="I12" s="255"/>
      <c r="J12" s="256"/>
      <c r="K12" s="256"/>
      <c r="L12" s="261">
        <f t="shared" si="0"/>
        <v>0</v>
      </c>
      <c r="M12" s="228">
        <v>2988</v>
      </c>
      <c r="N12" s="130">
        <v>6747</v>
      </c>
      <c r="O12" s="130">
        <v>1502</v>
      </c>
      <c r="P12" s="130">
        <v>489</v>
      </c>
      <c r="Q12" s="130">
        <v>2375</v>
      </c>
      <c r="R12" s="130">
        <v>0</v>
      </c>
      <c r="S12" s="130">
        <v>171</v>
      </c>
      <c r="T12" s="130">
        <v>6450</v>
      </c>
      <c r="U12" s="268">
        <f t="shared" si="1"/>
        <v>20722</v>
      </c>
      <c r="V12" s="228">
        <v>3000</v>
      </c>
      <c r="W12" s="130">
        <v>4153</v>
      </c>
      <c r="X12" s="130">
        <v>1329</v>
      </c>
      <c r="Y12" s="130">
        <v>0</v>
      </c>
      <c r="Z12" s="130">
        <v>2293</v>
      </c>
      <c r="AA12" s="130">
        <v>7605</v>
      </c>
      <c r="AB12" s="130">
        <v>967</v>
      </c>
      <c r="AC12" s="130">
        <v>7087</v>
      </c>
      <c r="AD12" s="268">
        <f t="shared" si="2"/>
        <v>26434</v>
      </c>
      <c r="AE12" s="228">
        <v>0</v>
      </c>
      <c r="AF12" s="130">
        <v>4000</v>
      </c>
      <c r="AG12" s="130">
        <v>1725</v>
      </c>
      <c r="AH12" s="130">
        <v>0</v>
      </c>
      <c r="AI12" s="130">
        <v>2536</v>
      </c>
      <c r="AJ12" s="130">
        <v>8365</v>
      </c>
      <c r="AK12" s="130">
        <v>1760</v>
      </c>
      <c r="AL12" s="130">
        <v>10704</v>
      </c>
      <c r="AM12" s="268">
        <f t="shared" si="3"/>
        <v>29090</v>
      </c>
    </row>
    <row r="13" spans="1:127" ht="49.5" customHeight="1">
      <c r="A13" s="104" t="s">
        <v>545</v>
      </c>
      <c r="B13" s="104" t="s">
        <v>546</v>
      </c>
      <c r="C13" s="272" t="s">
        <v>366</v>
      </c>
      <c r="D13" s="262"/>
      <c r="E13" s="255"/>
      <c r="F13" s="255"/>
      <c r="G13" s="255"/>
      <c r="H13" s="255"/>
      <c r="I13" s="255"/>
      <c r="J13" s="256"/>
      <c r="K13" s="256"/>
      <c r="L13" s="261">
        <f t="shared" si="0"/>
        <v>0</v>
      </c>
      <c r="M13" s="182"/>
      <c r="N13" s="124"/>
      <c r="O13" s="124"/>
      <c r="P13" s="124"/>
      <c r="Q13" s="124"/>
      <c r="R13" s="130">
        <v>0</v>
      </c>
      <c r="S13" s="130"/>
      <c r="T13" s="130">
        <v>0</v>
      </c>
      <c r="U13" s="268">
        <f t="shared" si="1"/>
        <v>0</v>
      </c>
      <c r="V13" s="182"/>
      <c r="W13" s="124"/>
      <c r="X13" s="124"/>
      <c r="Y13" s="124"/>
      <c r="Z13" s="124"/>
      <c r="AA13" s="130">
        <v>212</v>
      </c>
      <c r="AB13" s="130"/>
      <c r="AC13" s="130">
        <v>169</v>
      </c>
      <c r="AD13" s="268">
        <f t="shared" si="2"/>
        <v>381</v>
      </c>
      <c r="AE13" s="182"/>
      <c r="AF13" s="124"/>
      <c r="AG13" s="124"/>
      <c r="AH13" s="124"/>
      <c r="AI13" s="124">
        <v>398</v>
      </c>
      <c r="AJ13" s="130">
        <v>213</v>
      </c>
      <c r="AK13" s="130">
        <v>216</v>
      </c>
      <c r="AL13" s="130">
        <v>212</v>
      </c>
      <c r="AM13" s="268">
        <f t="shared" si="3"/>
        <v>1039</v>
      </c>
    </row>
    <row r="14" spans="1:127" ht="49.5" customHeight="1">
      <c r="A14" s="104" t="s">
        <v>547</v>
      </c>
      <c r="B14" s="104" t="s">
        <v>548</v>
      </c>
      <c r="C14" s="272" t="s">
        <v>367</v>
      </c>
      <c r="D14" s="262"/>
      <c r="E14" s="255"/>
      <c r="F14" s="255"/>
      <c r="G14" s="255"/>
      <c r="H14" s="255"/>
      <c r="I14" s="255"/>
      <c r="J14" s="256"/>
      <c r="K14" s="256"/>
      <c r="L14" s="261">
        <f t="shared" si="0"/>
        <v>0</v>
      </c>
      <c r="M14" s="182"/>
      <c r="N14" s="124"/>
      <c r="O14" s="124"/>
      <c r="P14" s="124"/>
      <c r="Q14" s="124"/>
      <c r="R14" s="130">
        <v>0</v>
      </c>
      <c r="S14" s="130"/>
      <c r="T14" s="130">
        <v>0</v>
      </c>
      <c r="U14" s="268">
        <f t="shared" si="1"/>
        <v>0</v>
      </c>
      <c r="V14" s="182"/>
      <c r="W14" s="124"/>
      <c r="X14" s="124"/>
      <c r="Y14" s="124"/>
      <c r="Z14" s="124"/>
      <c r="AA14" s="130">
        <v>3225</v>
      </c>
      <c r="AB14" s="130"/>
      <c r="AC14" s="130">
        <v>898</v>
      </c>
      <c r="AD14" s="268">
        <f t="shared" si="2"/>
        <v>4123</v>
      </c>
      <c r="AE14" s="182"/>
      <c r="AF14" s="124"/>
      <c r="AG14" s="124"/>
      <c r="AH14" s="124"/>
      <c r="AI14" s="124">
        <v>6778</v>
      </c>
      <c r="AJ14" s="130">
        <v>1740</v>
      </c>
      <c r="AK14" s="130"/>
      <c r="AL14" s="130">
        <v>7942</v>
      </c>
      <c r="AM14" s="268">
        <f t="shared" si="3"/>
        <v>16460</v>
      </c>
    </row>
    <row r="15" spans="1:127" ht="49.5" customHeight="1">
      <c r="A15" s="104" t="s">
        <v>549</v>
      </c>
      <c r="B15" s="104" t="s">
        <v>550</v>
      </c>
      <c r="C15" s="272" t="s">
        <v>364</v>
      </c>
      <c r="D15" s="262"/>
      <c r="E15" s="255"/>
      <c r="F15" s="255"/>
      <c r="G15" s="255"/>
      <c r="H15" s="255"/>
      <c r="I15" s="255"/>
      <c r="J15" s="256"/>
      <c r="K15" s="256"/>
      <c r="L15" s="261">
        <f t="shared" si="0"/>
        <v>0</v>
      </c>
      <c r="M15" s="182"/>
      <c r="N15" s="124"/>
      <c r="O15" s="124"/>
      <c r="P15" s="124"/>
      <c r="Q15" s="124"/>
      <c r="R15" s="130">
        <v>0</v>
      </c>
      <c r="S15" s="130"/>
      <c r="T15" s="130">
        <v>0</v>
      </c>
      <c r="U15" s="268">
        <f t="shared" si="1"/>
        <v>0</v>
      </c>
      <c r="V15" s="182"/>
      <c r="W15" s="124"/>
      <c r="X15" s="124"/>
      <c r="Y15" s="124"/>
      <c r="Z15" s="124"/>
      <c r="AA15" s="130">
        <v>40</v>
      </c>
      <c r="AB15" s="130"/>
      <c r="AC15" s="130">
        <v>21</v>
      </c>
      <c r="AD15" s="268">
        <f t="shared" si="2"/>
        <v>61</v>
      </c>
      <c r="AE15" s="182"/>
      <c r="AF15" s="124"/>
      <c r="AG15" s="124"/>
      <c r="AH15" s="124"/>
      <c r="AI15" s="124">
        <v>8</v>
      </c>
      <c r="AJ15" s="130">
        <v>44</v>
      </c>
      <c r="AK15" s="130"/>
      <c r="AL15" s="130">
        <v>29</v>
      </c>
      <c r="AM15" s="268">
        <f t="shared" si="3"/>
        <v>81</v>
      </c>
    </row>
    <row r="16" spans="1:127" ht="45.75" customHeight="1">
      <c r="A16" s="104" t="s">
        <v>551</v>
      </c>
      <c r="B16" s="104" t="s">
        <v>552</v>
      </c>
      <c r="C16" s="272" t="s">
        <v>553</v>
      </c>
      <c r="D16" s="262"/>
      <c r="E16" s="255"/>
      <c r="F16" s="256"/>
      <c r="G16" s="256"/>
      <c r="H16" s="256"/>
      <c r="I16" s="255"/>
      <c r="J16" s="256"/>
      <c r="K16" s="255">
        <v>500</v>
      </c>
      <c r="L16" s="261">
        <f>SUM(E16:K16)</f>
        <v>500</v>
      </c>
      <c r="M16" s="182"/>
      <c r="N16" s="124"/>
      <c r="O16" s="130">
        <v>0</v>
      </c>
      <c r="P16" s="130"/>
      <c r="Q16" s="130"/>
      <c r="R16" s="130">
        <v>0</v>
      </c>
      <c r="S16" s="130"/>
      <c r="T16" s="130">
        <v>0</v>
      </c>
      <c r="U16" s="268">
        <f t="shared" si="1"/>
        <v>0</v>
      </c>
      <c r="V16" s="182"/>
      <c r="W16" s="124"/>
      <c r="X16" s="130">
        <v>500</v>
      </c>
      <c r="Y16" s="130"/>
      <c r="Z16" s="124"/>
      <c r="AA16" s="130">
        <v>5068</v>
      </c>
      <c r="AB16" s="130"/>
      <c r="AC16" s="130">
        <v>119</v>
      </c>
      <c r="AD16" s="268">
        <f t="shared" si="2"/>
        <v>5687</v>
      </c>
      <c r="AE16" s="182"/>
      <c r="AF16" s="124"/>
      <c r="AG16" s="130">
        <v>600</v>
      </c>
      <c r="AH16" s="130"/>
      <c r="AI16" s="124">
        <v>1109</v>
      </c>
      <c r="AJ16" s="130">
        <v>4279</v>
      </c>
      <c r="AK16" s="130"/>
      <c r="AL16" s="130">
        <v>4442</v>
      </c>
      <c r="AM16" s="268">
        <f t="shared" si="3"/>
        <v>10430</v>
      </c>
    </row>
    <row r="17" spans="1:39" ht="45.75" customHeight="1">
      <c r="A17" s="98" t="s">
        <v>682</v>
      </c>
      <c r="B17" s="104"/>
      <c r="C17" s="272"/>
      <c r="D17" s="262"/>
      <c r="E17" s="255"/>
      <c r="F17" s="256"/>
      <c r="G17" s="256"/>
      <c r="H17" s="256"/>
      <c r="I17" s="255"/>
      <c r="J17" s="256"/>
      <c r="K17" s="255">
        <v>422</v>
      </c>
      <c r="L17" s="261">
        <f>SUM(E17:K17)</f>
        <v>422</v>
      </c>
      <c r="M17" s="182"/>
      <c r="N17" s="124"/>
      <c r="O17" s="130">
        <v>0</v>
      </c>
      <c r="P17" s="130"/>
      <c r="Q17" s="130"/>
      <c r="R17" s="130">
        <v>0</v>
      </c>
      <c r="S17" s="130"/>
      <c r="T17" s="130">
        <v>0</v>
      </c>
      <c r="U17" s="268">
        <f t="shared" si="1"/>
        <v>0</v>
      </c>
      <c r="V17" s="182"/>
      <c r="W17" s="124"/>
      <c r="X17" s="130">
        <v>2000</v>
      </c>
      <c r="Y17" s="130"/>
      <c r="Z17" s="124"/>
      <c r="AA17" s="130">
        <v>322</v>
      </c>
      <c r="AB17" s="130"/>
      <c r="AC17" s="130">
        <v>0</v>
      </c>
      <c r="AD17" s="268">
        <f t="shared" si="2"/>
        <v>2322</v>
      </c>
      <c r="AE17" s="182"/>
      <c r="AF17" s="124"/>
      <c r="AG17" s="130">
        <v>1575</v>
      </c>
      <c r="AH17" s="130"/>
      <c r="AI17" s="124">
        <v>110</v>
      </c>
      <c r="AJ17" s="130">
        <v>1320</v>
      </c>
      <c r="AK17" s="130"/>
      <c r="AL17" s="130">
        <v>3091</v>
      </c>
      <c r="AM17" s="268">
        <f t="shared" si="3"/>
        <v>6096</v>
      </c>
    </row>
    <row r="18" spans="1:39" ht="27" customHeight="1">
      <c r="A18" s="104" t="s">
        <v>554</v>
      </c>
      <c r="B18" s="104" t="s">
        <v>555</v>
      </c>
      <c r="C18" s="272" t="s">
        <v>553</v>
      </c>
      <c r="D18" s="262"/>
      <c r="E18" s="255"/>
      <c r="F18" s="256"/>
      <c r="G18" s="256"/>
      <c r="H18" s="256"/>
      <c r="I18" s="255"/>
      <c r="J18" s="256"/>
      <c r="K18" s="255"/>
      <c r="L18" s="261">
        <f t="shared" si="0"/>
        <v>0</v>
      </c>
      <c r="M18" s="182"/>
      <c r="N18" s="124"/>
      <c r="O18" s="130">
        <v>0</v>
      </c>
      <c r="P18" s="130">
        <v>0</v>
      </c>
      <c r="Q18" s="130"/>
      <c r="R18" s="130">
        <v>0</v>
      </c>
      <c r="S18" s="130"/>
      <c r="T18" s="124"/>
      <c r="U18" s="268">
        <f t="shared" si="1"/>
        <v>0</v>
      </c>
      <c r="V18" s="182"/>
      <c r="W18" s="124"/>
      <c r="X18" s="130">
        <v>40</v>
      </c>
      <c r="Y18" s="130">
        <v>18</v>
      </c>
      <c r="Z18" s="124"/>
      <c r="AA18" s="130">
        <v>20</v>
      </c>
      <c r="AB18" s="130"/>
      <c r="AC18" s="124"/>
      <c r="AD18" s="268">
        <f t="shared" si="2"/>
        <v>78</v>
      </c>
      <c r="AE18" s="182"/>
      <c r="AF18" s="124"/>
      <c r="AG18" s="130">
        <v>50</v>
      </c>
      <c r="AH18" s="130">
        <v>27</v>
      </c>
      <c r="AI18" s="124"/>
      <c r="AJ18" s="130">
        <v>40</v>
      </c>
      <c r="AK18" s="130"/>
      <c r="AL18" s="124"/>
      <c r="AM18" s="268">
        <f t="shared" si="3"/>
        <v>117</v>
      </c>
    </row>
    <row r="19" spans="1:39" ht="27" customHeight="1">
      <c r="A19" s="104" t="s">
        <v>556</v>
      </c>
      <c r="B19" s="104" t="s">
        <v>557</v>
      </c>
      <c r="C19" s="272" t="s">
        <v>553</v>
      </c>
      <c r="D19" s="262"/>
      <c r="E19" s="255"/>
      <c r="F19" s="256"/>
      <c r="G19" s="256"/>
      <c r="H19" s="256"/>
      <c r="I19" s="255"/>
      <c r="J19" s="255"/>
      <c r="K19" s="255"/>
      <c r="L19" s="261">
        <f t="shared" si="0"/>
        <v>0</v>
      </c>
      <c r="M19" s="182"/>
      <c r="N19" s="124"/>
      <c r="O19" s="130">
        <v>0</v>
      </c>
      <c r="P19" s="130">
        <v>0</v>
      </c>
      <c r="Q19" s="130"/>
      <c r="R19" s="124"/>
      <c r="S19" s="124"/>
      <c r="T19" s="124"/>
      <c r="U19" s="268">
        <f t="shared" si="1"/>
        <v>0</v>
      </c>
      <c r="V19" s="182"/>
      <c r="W19" s="124"/>
      <c r="X19" s="130">
        <v>13</v>
      </c>
      <c r="Y19" s="130">
        <v>15</v>
      </c>
      <c r="Z19" s="124"/>
      <c r="AA19" s="124"/>
      <c r="AB19" s="124"/>
      <c r="AC19" s="124"/>
      <c r="AD19" s="268">
        <f t="shared" si="2"/>
        <v>28</v>
      </c>
      <c r="AE19" s="182"/>
      <c r="AF19" s="124"/>
      <c r="AG19" s="130">
        <v>20</v>
      </c>
      <c r="AH19" s="130">
        <v>18</v>
      </c>
      <c r="AI19" s="124"/>
      <c r="AJ19" s="124"/>
      <c r="AK19" s="124"/>
      <c r="AL19" s="124"/>
      <c r="AM19" s="268">
        <f t="shared" si="3"/>
        <v>38</v>
      </c>
    </row>
    <row r="20" spans="1:39" ht="27" customHeight="1">
      <c r="A20" s="104" t="s">
        <v>558</v>
      </c>
      <c r="B20" s="104" t="s">
        <v>559</v>
      </c>
      <c r="C20" s="272" t="s">
        <v>553</v>
      </c>
      <c r="D20" s="262"/>
      <c r="E20" s="255"/>
      <c r="F20" s="256"/>
      <c r="G20" s="256"/>
      <c r="H20" s="256"/>
      <c r="I20" s="255"/>
      <c r="J20" s="255"/>
      <c r="K20" s="255"/>
      <c r="L20" s="261">
        <f t="shared" si="0"/>
        <v>0</v>
      </c>
      <c r="M20" s="182"/>
      <c r="N20" s="124"/>
      <c r="O20" s="130">
        <v>0</v>
      </c>
      <c r="P20" s="130"/>
      <c r="Q20" s="130"/>
      <c r="R20" s="124"/>
      <c r="S20" s="124"/>
      <c r="T20" s="124"/>
      <c r="U20" s="268">
        <f t="shared" si="1"/>
        <v>0</v>
      </c>
      <c r="V20" s="182"/>
      <c r="W20" s="124"/>
      <c r="X20" s="130">
        <v>17</v>
      </c>
      <c r="Y20" s="130"/>
      <c r="Z20" s="124"/>
      <c r="AA20" s="124"/>
      <c r="AB20" s="124"/>
      <c r="AC20" s="124"/>
      <c r="AD20" s="268">
        <f t="shared" si="2"/>
        <v>17</v>
      </c>
      <c r="AE20" s="182"/>
      <c r="AF20" s="124"/>
      <c r="AG20" s="130">
        <v>60</v>
      </c>
      <c r="AH20" s="130"/>
      <c r="AI20" s="124"/>
      <c r="AJ20" s="124"/>
      <c r="AK20" s="124"/>
      <c r="AL20" s="124"/>
      <c r="AM20" s="268">
        <f t="shared" si="3"/>
        <v>60</v>
      </c>
    </row>
    <row r="21" spans="1:39" ht="27" customHeight="1">
      <c r="A21" s="104" t="s">
        <v>560</v>
      </c>
      <c r="B21" s="104" t="s">
        <v>561</v>
      </c>
      <c r="C21" s="272" t="s">
        <v>553</v>
      </c>
      <c r="D21" s="262"/>
      <c r="E21" s="255"/>
      <c r="F21" s="256"/>
      <c r="G21" s="256"/>
      <c r="H21" s="256"/>
      <c r="I21" s="255"/>
      <c r="J21" s="255"/>
      <c r="K21" s="255"/>
      <c r="L21" s="261">
        <f t="shared" si="0"/>
        <v>0</v>
      </c>
      <c r="M21" s="182"/>
      <c r="N21" s="124"/>
      <c r="O21" s="130">
        <v>0</v>
      </c>
      <c r="P21" s="130"/>
      <c r="Q21" s="130"/>
      <c r="R21" s="124"/>
      <c r="S21" s="124"/>
      <c r="T21" s="124"/>
      <c r="U21" s="268">
        <f t="shared" si="1"/>
        <v>0</v>
      </c>
      <c r="V21" s="182"/>
      <c r="W21" s="124"/>
      <c r="X21" s="130">
        <v>14</v>
      </c>
      <c r="Y21" s="130"/>
      <c r="Z21" s="124"/>
      <c r="AA21" s="124"/>
      <c r="AB21" s="124"/>
      <c r="AC21" s="124"/>
      <c r="AD21" s="268">
        <f t="shared" si="2"/>
        <v>14</v>
      </c>
      <c r="AE21" s="182"/>
      <c r="AF21" s="124"/>
      <c r="AG21" s="130">
        <v>25</v>
      </c>
      <c r="AH21" s="130"/>
      <c r="AI21" s="124"/>
      <c r="AJ21" s="124"/>
      <c r="AK21" s="124"/>
      <c r="AL21" s="124"/>
      <c r="AM21" s="268">
        <f t="shared" si="3"/>
        <v>25</v>
      </c>
    </row>
    <row r="22" spans="1:39" ht="35.25" customHeight="1">
      <c r="A22" s="104" t="s">
        <v>562</v>
      </c>
      <c r="B22" s="104" t="s">
        <v>563</v>
      </c>
      <c r="C22" s="272" t="s">
        <v>553</v>
      </c>
      <c r="D22" s="262"/>
      <c r="E22" s="255"/>
      <c r="F22" s="256"/>
      <c r="G22" s="256"/>
      <c r="H22" s="256"/>
      <c r="I22" s="255"/>
      <c r="J22" s="255"/>
      <c r="K22" s="255"/>
      <c r="L22" s="261">
        <f t="shared" si="0"/>
        <v>0</v>
      </c>
      <c r="M22" s="182"/>
      <c r="N22" s="124"/>
      <c r="O22" s="130">
        <v>0</v>
      </c>
      <c r="P22" s="130"/>
      <c r="Q22" s="130"/>
      <c r="R22" s="124"/>
      <c r="S22" s="124"/>
      <c r="T22" s="124"/>
      <c r="U22" s="268">
        <f t="shared" si="1"/>
        <v>0</v>
      </c>
      <c r="V22" s="182"/>
      <c r="W22" s="124"/>
      <c r="X22" s="130">
        <v>78</v>
      </c>
      <c r="Y22" s="130"/>
      <c r="Z22" s="124"/>
      <c r="AA22" s="124"/>
      <c r="AB22" s="124"/>
      <c r="AC22" s="124"/>
      <c r="AD22" s="268">
        <f t="shared" si="2"/>
        <v>78</v>
      </c>
      <c r="AE22" s="182"/>
      <c r="AF22" s="124"/>
      <c r="AG22" s="130">
        <v>80</v>
      </c>
      <c r="AH22" s="130"/>
      <c r="AI22" s="124"/>
      <c r="AJ22" s="124"/>
      <c r="AK22" s="124"/>
      <c r="AL22" s="124"/>
      <c r="AM22" s="268">
        <f t="shared" si="3"/>
        <v>80</v>
      </c>
    </row>
    <row r="23" spans="1:39" ht="27" customHeight="1">
      <c r="A23" s="104" t="s">
        <v>564</v>
      </c>
      <c r="B23" s="104" t="s">
        <v>565</v>
      </c>
      <c r="C23" s="272" t="s">
        <v>553</v>
      </c>
      <c r="D23" s="262"/>
      <c r="E23" s="255"/>
      <c r="F23" s="256"/>
      <c r="G23" s="256"/>
      <c r="H23" s="256"/>
      <c r="I23" s="255"/>
      <c r="J23" s="255"/>
      <c r="K23" s="255"/>
      <c r="L23" s="261">
        <f t="shared" si="0"/>
        <v>0</v>
      </c>
      <c r="M23" s="182"/>
      <c r="N23" s="124"/>
      <c r="O23" s="130">
        <v>0</v>
      </c>
      <c r="P23" s="130"/>
      <c r="Q23" s="130"/>
      <c r="R23" s="124"/>
      <c r="S23" s="124"/>
      <c r="T23" s="124"/>
      <c r="U23" s="268">
        <f t="shared" si="1"/>
        <v>0</v>
      </c>
      <c r="V23" s="182"/>
      <c r="W23" s="124"/>
      <c r="X23" s="130">
        <v>7</v>
      </c>
      <c r="Y23" s="130"/>
      <c r="Z23" s="124"/>
      <c r="AA23" s="124"/>
      <c r="AB23" s="124"/>
      <c r="AC23" s="124"/>
      <c r="AD23" s="268">
        <f t="shared" si="2"/>
        <v>7</v>
      </c>
      <c r="AE23" s="182"/>
      <c r="AF23" s="124"/>
      <c r="AG23" s="130">
        <v>16</v>
      </c>
      <c r="AH23" s="130"/>
      <c r="AI23" s="124"/>
      <c r="AJ23" s="124"/>
      <c r="AK23" s="124"/>
      <c r="AL23" s="124"/>
      <c r="AM23" s="268">
        <f t="shared" si="3"/>
        <v>16</v>
      </c>
    </row>
    <row r="24" spans="1:39" ht="27" customHeight="1">
      <c r="A24" s="104" t="s">
        <v>566</v>
      </c>
      <c r="B24" s="104" t="s">
        <v>567</v>
      </c>
      <c r="C24" s="272" t="s">
        <v>553</v>
      </c>
      <c r="D24" s="262"/>
      <c r="E24" s="255"/>
      <c r="F24" s="256"/>
      <c r="G24" s="256"/>
      <c r="H24" s="256"/>
      <c r="I24" s="255"/>
      <c r="J24" s="255"/>
      <c r="K24" s="255"/>
      <c r="L24" s="261">
        <f t="shared" si="0"/>
        <v>0</v>
      </c>
      <c r="M24" s="182"/>
      <c r="N24" s="124"/>
      <c r="O24" s="130">
        <v>0</v>
      </c>
      <c r="P24" s="130"/>
      <c r="Q24" s="130"/>
      <c r="R24" s="124"/>
      <c r="S24" s="124"/>
      <c r="T24" s="124"/>
      <c r="U24" s="268">
        <f t="shared" si="1"/>
        <v>0</v>
      </c>
      <c r="V24" s="182"/>
      <c r="W24" s="124"/>
      <c r="X24" s="130">
        <v>20</v>
      </c>
      <c r="Y24" s="130"/>
      <c r="Z24" s="124"/>
      <c r="AA24" s="124"/>
      <c r="AB24" s="124"/>
      <c r="AC24" s="124"/>
      <c r="AD24" s="268">
        <f t="shared" si="2"/>
        <v>20</v>
      </c>
      <c r="AE24" s="182"/>
      <c r="AF24" s="124"/>
      <c r="AG24" s="130">
        <v>20</v>
      </c>
      <c r="AH24" s="130"/>
      <c r="AI24" s="124"/>
      <c r="AJ24" s="124"/>
      <c r="AK24" s="124"/>
      <c r="AL24" s="124"/>
      <c r="AM24" s="268">
        <f t="shared" si="3"/>
        <v>20</v>
      </c>
    </row>
    <row r="25" spans="1:39" ht="27" customHeight="1">
      <c r="A25" s="104" t="s">
        <v>568</v>
      </c>
      <c r="B25" s="104" t="s">
        <v>569</v>
      </c>
      <c r="C25" s="272" t="s">
        <v>553</v>
      </c>
      <c r="D25" s="262"/>
      <c r="E25" s="255"/>
      <c r="F25" s="256"/>
      <c r="G25" s="256"/>
      <c r="H25" s="256"/>
      <c r="I25" s="255"/>
      <c r="J25" s="255"/>
      <c r="K25" s="255"/>
      <c r="L25" s="261">
        <f t="shared" si="0"/>
        <v>0</v>
      </c>
      <c r="M25" s="182"/>
      <c r="N25" s="124"/>
      <c r="O25" s="130">
        <v>0</v>
      </c>
      <c r="P25" s="130"/>
      <c r="Q25" s="130"/>
      <c r="R25" s="124"/>
      <c r="S25" s="124"/>
      <c r="T25" s="124"/>
      <c r="U25" s="268">
        <f t="shared" si="1"/>
        <v>0</v>
      </c>
      <c r="V25" s="182"/>
      <c r="W25" s="124"/>
      <c r="X25" s="130">
        <v>4</v>
      </c>
      <c r="Y25" s="130"/>
      <c r="Z25" s="124"/>
      <c r="AA25" s="124"/>
      <c r="AB25" s="124"/>
      <c r="AC25" s="124"/>
      <c r="AD25" s="268">
        <f t="shared" si="2"/>
        <v>4</v>
      </c>
      <c r="AE25" s="182"/>
      <c r="AF25" s="124"/>
      <c r="AG25" s="130">
        <v>6</v>
      </c>
      <c r="AH25" s="130"/>
      <c r="AI25" s="124"/>
      <c r="AJ25" s="124"/>
      <c r="AK25" s="124"/>
      <c r="AL25" s="124"/>
      <c r="AM25" s="268">
        <f t="shared" si="3"/>
        <v>6</v>
      </c>
    </row>
    <row r="26" spans="1:39" ht="27" customHeight="1">
      <c r="A26" s="104" t="s">
        <v>570</v>
      </c>
      <c r="B26" s="104" t="s">
        <v>571</v>
      </c>
      <c r="C26" s="272" t="s">
        <v>553</v>
      </c>
      <c r="D26" s="262"/>
      <c r="E26" s="255"/>
      <c r="F26" s="256"/>
      <c r="G26" s="256"/>
      <c r="H26" s="256"/>
      <c r="I26" s="255"/>
      <c r="J26" s="255"/>
      <c r="K26" s="255"/>
      <c r="L26" s="261">
        <f t="shared" si="0"/>
        <v>0</v>
      </c>
      <c r="M26" s="182"/>
      <c r="N26" s="124"/>
      <c r="O26" s="130">
        <v>0</v>
      </c>
      <c r="P26" s="130"/>
      <c r="Q26" s="130"/>
      <c r="R26" s="124"/>
      <c r="S26" s="124"/>
      <c r="T26" s="124"/>
      <c r="U26" s="268">
        <f t="shared" si="1"/>
        <v>0</v>
      </c>
      <c r="V26" s="182"/>
      <c r="W26" s="124"/>
      <c r="X26" s="130">
        <v>2</v>
      </c>
      <c r="Y26" s="130"/>
      <c r="Z26" s="124"/>
      <c r="AA26" s="124"/>
      <c r="AB26" s="124"/>
      <c r="AC26" s="124"/>
      <c r="AD26" s="268">
        <f t="shared" si="2"/>
        <v>2</v>
      </c>
      <c r="AE26" s="182"/>
      <c r="AF26" s="124"/>
      <c r="AG26" s="130">
        <v>2</v>
      </c>
      <c r="AH26" s="130"/>
      <c r="AI26" s="124"/>
      <c r="AJ26" s="124"/>
      <c r="AK26" s="124"/>
      <c r="AL26" s="124"/>
      <c r="AM26" s="268">
        <f t="shared" si="3"/>
        <v>2</v>
      </c>
    </row>
    <row r="27" spans="1:39" ht="27" customHeight="1">
      <c r="A27" s="104" t="s">
        <v>572</v>
      </c>
      <c r="B27" s="104" t="s">
        <v>573</v>
      </c>
      <c r="C27" s="272" t="s">
        <v>553</v>
      </c>
      <c r="D27" s="262"/>
      <c r="E27" s="255"/>
      <c r="F27" s="256"/>
      <c r="G27" s="256"/>
      <c r="H27" s="256"/>
      <c r="I27" s="255"/>
      <c r="J27" s="255"/>
      <c r="K27" s="255"/>
      <c r="L27" s="261">
        <f t="shared" si="0"/>
        <v>0</v>
      </c>
      <c r="M27" s="182"/>
      <c r="N27" s="124"/>
      <c r="O27" s="130">
        <v>0</v>
      </c>
      <c r="P27" s="130"/>
      <c r="Q27" s="130"/>
      <c r="R27" s="124"/>
      <c r="S27" s="124"/>
      <c r="T27" s="124"/>
      <c r="U27" s="268">
        <f t="shared" si="1"/>
        <v>0</v>
      </c>
      <c r="V27" s="182"/>
      <c r="W27" s="124"/>
      <c r="X27" s="130">
        <v>24</v>
      </c>
      <c r="Y27" s="130"/>
      <c r="Z27" s="124"/>
      <c r="AA27" s="124"/>
      <c r="AB27" s="124"/>
      <c r="AC27" s="124"/>
      <c r="AD27" s="268">
        <f t="shared" si="2"/>
        <v>24</v>
      </c>
      <c r="AE27" s="182"/>
      <c r="AF27" s="124"/>
      <c r="AG27" s="130">
        <v>30</v>
      </c>
      <c r="AH27" s="130"/>
      <c r="AI27" s="124"/>
      <c r="AJ27" s="124"/>
      <c r="AK27" s="124"/>
      <c r="AL27" s="124"/>
      <c r="AM27" s="268">
        <f t="shared" si="3"/>
        <v>30</v>
      </c>
    </row>
    <row r="28" spans="1:39" ht="27" customHeight="1">
      <c r="A28" s="104" t="s">
        <v>574</v>
      </c>
      <c r="B28" s="104" t="s">
        <v>575</v>
      </c>
      <c r="C28" s="272" t="s">
        <v>553</v>
      </c>
      <c r="D28" s="262"/>
      <c r="E28" s="255"/>
      <c r="F28" s="256"/>
      <c r="G28" s="256"/>
      <c r="H28" s="256"/>
      <c r="I28" s="255"/>
      <c r="J28" s="256"/>
      <c r="K28" s="256"/>
      <c r="L28" s="261">
        <f t="shared" si="0"/>
        <v>0</v>
      </c>
      <c r="M28" s="182"/>
      <c r="N28" s="124"/>
      <c r="O28" s="130">
        <v>0</v>
      </c>
      <c r="P28" s="130">
        <v>0</v>
      </c>
      <c r="Q28" s="130"/>
      <c r="R28" s="124"/>
      <c r="S28" s="130">
        <v>0</v>
      </c>
      <c r="T28" s="130"/>
      <c r="U28" s="268">
        <f t="shared" si="1"/>
        <v>0</v>
      </c>
      <c r="V28" s="182"/>
      <c r="W28" s="124"/>
      <c r="X28" s="130">
        <v>400</v>
      </c>
      <c r="Y28" s="130">
        <v>53</v>
      </c>
      <c r="Z28" s="124"/>
      <c r="AA28" s="124"/>
      <c r="AB28" s="130">
        <v>1</v>
      </c>
      <c r="AC28" s="130"/>
      <c r="AD28" s="268">
        <f t="shared" si="2"/>
        <v>454</v>
      </c>
      <c r="AE28" s="182"/>
      <c r="AF28" s="124"/>
      <c r="AG28" s="130">
        <v>350</v>
      </c>
      <c r="AH28" s="130">
        <v>100</v>
      </c>
      <c r="AI28" s="124">
        <v>35</v>
      </c>
      <c r="AJ28" s="124"/>
      <c r="AK28" s="130">
        <v>0</v>
      </c>
      <c r="AL28" s="130"/>
      <c r="AM28" s="268">
        <f t="shared" si="3"/>
        <v>485</v>
      </c>
    </row>
    <row r="29" spans="1:39" ht="27" customHeight="1">
      <c r="A29" s="104" t="s">
        <v>576</v>
      </c>
      <c r="B29" s="104" t="s">
        <v>577</v>
      </c>
      <c r="C29" s="272" t="s">
        <v>553</v>
      </c>
      <c r="D29" s="262"/>
      <c r="E29" s="256"/>
      <c r="F29" s="256"/>
      <c r="G29" s="256"/>
      <c r="H29" s="256"/>
      <c r="I29" s="255"/>
      <c r="J29" s="256"/>
      <c r="K29" s="256"/>
      <c r="L29" s="261">
        <f t="shared" si="0"/>
        <v>0</v>
      </c>
      <c r="M29" s="182"/>
      <c r="N29" s="130">
        <v>0</v>
      </c>
      <c r="O29" s="130">
        <v>0</v>
      </c>
      <c r="P29" s="130">
        <v>0</v>
      </c>
      <c r="Q29" s="130"/>
      <c r="R29" s="130">
        <v>0</v>
      </c>
      <c r="S29" s="130">
        <v>0</v>
      </c>
      <c r="T29" s="130">
        <v>0</v>
      </c>
      <c r="U29" s="268">
        <f t="shared" si="1"/>
        <v>0</v>
      </c>
      <c r="V29" s="182"/>
      <c r="W29" s="130">
        <v>12</v>
      </c>
      <c r="X29" s="130">
        <v>162</v>
      </c>
      <c r="Y29" s="130">
        <v>21</v>
      </c>
      <c r="Z29" s="124"/>
      <c r="AA29" s="130">
        <v>30</v>
      </c>
      <c r="AB29" s="130">
        <v>1</v>
      </c>
      <c r="AC29" s="130">
        <v>4</v>
      </c>
      <c r="AD29" s="268">
        <f t="shared" si="2"/>
        <v>230</v>
      </c>
      <c r="AE29" s="182"/>
      <c r="AF29" s="130">
        <v>0</v>
      </c>
      <c r="AG29" s="130">
        <v>35</v>
      </c>
      <c r="AH29" s="130">
        <v>30</v>
      </c>
      <c r="AI29" s="124">
        <v>20</v>
      </c>
      <c r="AJ29" s="130">
        <v>33</v>
      </c>
      <c r="AK29" s="130">
        <v>0</v>
      </c>
      <c r="AL29" s="130">
        <v>35</v>
      </c>
      <c r="AM29" s="268">
        <f t="shared" si="3"/>
        <v>153</v>
      </c>
    </row>
    <row r="30" spans="1:39" ht="27" customHeight="1">
      <c r="A30" s="98" t="s">
        <v>683</v>
      </c>
      <c r="B30" s="104"/>
      <c r="C30" s="272"/>
      <c r="D30" s="262"/>
      <c r="E30" s="256"/>
      <c r="F30" s="256"/>
      <c r="G30" s="256"/>
      <c r="H30" s="256"/>
      <c r="I30" s="255"/>
      <c r="J30" s="256"/>
      <c r="K30" s="256"/>
      <c r="L30" s="261">
        <f t="shared" si="0"/>
        <v>0</v>
      </c>
      <c r="M30" s="182"/>
      <c r="N30" s="130"/>
      <c r="O30" s="130">
        <v>6</v>
      </c>
      <c r="P30" s="130">
        <v>4</v>
      </c>
      <c r="Q30" s="130">
        <v>0</v>
      </c>
      <c r="R30" s="130">
        <v>36</v>
      </c>
      <c r="S30" s="130">
        <v>4</v>
      </c>
      <c r="T30" s="130">
        <v>12</v>
      </c>
      <c r="U30" s="268">
        <f t="shared" si="1"/>
        <v>62</v>
      </c>
      <c r="V30" s="182"/>
      <c r="W30" s="130"/>
      <c r="X30" s="130">
        <v>14</v>
      </c>
      <c r="Y30" s="130">
        <v>0</v>
      </c>
      <c r="Z30" s="130">
        <v>12</v>
      </c>
      <c r="AA30" s="130">
        <v>18</v>
      </c>
      <c r="AB30" s="130">
        <v>14</v>
      </c>
      <c r="AC30" s="130">
        <v>17</v>
      </c>
      <c r="AD30" s="268">
        <f t="shared" si="2"/>
        <v>75</v>
      </c>
      <c r="AE30" s="182"/>
      <c r="AF30" s="130"/>
      <c r="AG30" s="130">
        <v>0</v>
      </c>
      <c r="AH30" s="130">
        <v>0</v>
      </c>
      <c r="AI30" s="130">
        <v>0</v>
      </c>
      <c r="AJ30" s="130">
        <v>0</v>
      </c>
      <c r="AK30" s="130">
        <v>0</v>
      </c>
      <c r="AL30" s="130">
        <v>0</v>
      </c>
      <c r="AM30" s="268">
        <f t="shared" si="3"/>
        <v>0</v>
      </c>
    </row>
    <row r="31" spans="1:39" ht="27" customHeight="1">
      <c r="A31" s="98" t="s">
        <v>686</v>
      </c>
      <c r="B31" s="104"/>
      <c r="C31" s="272"/>
      <c r="D31" s="262"/>
      <c r="E31" s="256"/>
      <c r="F31" s="256"/>
      <c r="G31" s="256"/>
      <c r="H31" s="256"/>
      <c r="I31" s="255"/>
      <c r="J31" s="256"/>
      <c r="K31" s="256"/>
      <c r="L31" s="261">
        <f t="shared" si="0"/>
        <v>0</v>
      </c>
      <c r="M31" s="182"/>
      <c r="N31" s="130"/>
      <c r="O31" s="130"/>
      <c r="P31" s="130"/>
      <c r="Q31" s="130"/>
      <c r="R31" s="130">
        <v>0</v>
      </c>
      <c r="S31" s="130">
        <v>1</v>
      </c>
      <c r="T31" s="130">
        <v>0</v>
      </c>
      <c r="U31" s="268">
        <f t="shared" si="1"/>
        <v>1</v>
      </c>
      <c r="V31" s="182"/>
      <c r="W31" s="130"/>
      <c r="X31" s="130"/>
      <c r="Y31" s="130"/>
      <c r="Z31" s="130"/>
      <c r="AA31" s="130">
        <v>1</v>
      </c>
      <c r="AB31" s="130">
        <v>1</v>
      </c>
      <c r="AC31" s="130">
        <v>1</v>
      </c>
      <c r="AD31" s="268">
        <f t="shared" si="2"/>
        <v>3</v>
      </c>
      <c r="AE31" s="182"/>
      <c r="AF31" s="130"/>
      <c r="AG31" s="130"/>
      <c r="AH31" s="130"/>
      <c r="AI31" s="130"/>
      <c r="AJ31" s="130">
        <v>0</v>
      </c>
      <c r="AK31" s="130">
        <v>0</v>
      </c>
      <c r="AL31" s="130">
        <v>0</v>
      </c>
      <c r="AM31" s="268">
        <f t="shared" si="3"/>
        <v>0</v>
      </c>
    </row>
    <row r="32" spans="1:39" ht="34.5" customHeight="1">
      <c r="A32" s="104" t="s">
        <v>578</v>
      </c>
      <c r="B32" s="104" t="s">
        <v>579</v>
      </c>
      <c r="C32" s="272" t="s">
        <v>377</v>
      </c>
      <c r="D32" s="262"/>
      <c r="E32" s="256"/>
      <c r="F32" s="256"/>
      <c r="G32" s="256"/>
      <c r="H32" s="256"/>
      <c r="I32" s="255"/>
      <c r="J32" s="256"/>
      <c r="K32" s="255">
        <v>500</v>
      </c>
      <c r="L32" s="261">
        <f t="shared" ref="L32:L39" si="4">SUM(E32:K32)</f>
        <v>500</v>
      </c>
      <c r="M32" s="228">
        <v>1000</v>
      </c>
      <c r="N32" s="130">
        <v>44800</v>
      </c>
      <c r="O32" s="130">
        <v>12</v>
      </c>
      <c r="P32" s="130"/>
      <c r="Q32" s="130">
        <v>0</v>
      </c>
      <c r="R32" s="130">
        <v>181176</v>
      </c>
      <c r="S32" s="130">
        <v>0</v>
      </c>
      <c r="T32" s="130">
        <v>38100</v>
      </c>
      <c r="U32" s="268">
        <f t="shared" si="1"/>
        <v>265088</v>
      </c>
      <c r="V32" s="228">
        <v>9450</v>
      </c>
      <c r="W32" s="130">
        <v>17849</v>
      </c>
      <c r="X32" s="130">
        <v>0</v>
      </c>
      <c r="Y32" s="130"/>
      <c r="Z32" s="130">
        <v>21567</v>
      </c>
      <c r="AA32" s="130">
        <v>9396</v>
      </c>
      <c r="AB32" s="130">
        <v>3313</v>
      </c>
      <c r="AC32" s="130">
        <v>46299</v>
      </c>
      <c r="AD32" s="268">
        <f t="shared" si="2"/>
        <v>107874</v>
      </c>
      <c r="AE32" s="228">
        <v>4500</v>
      </c>
      <c r="AF32" s="130">
        <v>17314</v>
      </c>
      <c r="AG32" s="130">
        <v>0</v>
      </c>
      <c r="AH32" s="130"/>
      <c r="AI32" s="130">
        <v>18929</v>
      </c>
      <c r="AJ32" s="130">
        <v>41287</v>
      </c>
      <c r="AK32" s="130">
        <v>2852</v>
      </c>
      <c r="AL32" s="130">
        <v>22871</v>
      </c>
      <c r="AM32" s="268">
        <f t="shared" si="3"/>
        <v>107753</v>
      </c>
    </row>
    <row r="33" spans="1:39" ht="27" customHeight="1">
      <c r="A33" s="104" t="s">
        <v>580</v>
      </c>
      <c r="B33" s="104" t="s">
        <v>581</v>
      </c>
      <c r="C33" s="272" t="s">
        <v>553</v>
      </c>
      <c r="D33" s="262"/>
      <c r="E33" s="256"/>
      <c r="F33" s="255">
        <v>375</v>
      </c>
      <c r="G33" s="256"/>
      <c r="H33" s="256"/>
      <c r="I33" s="255">
        <v>839</v>
      </c>
      <c r="J33" s="256"/>
      <c r="K33" s="255"/>
      <c r="L33" s="261">
        <f t="shared" si="4"/>
        <v>1214</v>
      </c>
      <c r="M33" s="228">
        <v>0</v>
      </c>
      <c r="N33" s="130">
        <v>5026</v>
      </c>
      <c r="O33" s="130">
        <v>1829</v>
      </c>
      <c r="P33" s="130">
        <v>2795</v>
      </c>
      <c r="Q33" s="130">
        <v>11757</v>
      </c>
      <c r="R33" s="130">
        <v>8465</v>
      </c>
      <c r="S33" s="130">
        <v>528</v>
      </c>
      <c r="T33" s="130">
        <v>11554</v>
      </c>
      <c r="U33" s="268">
        <f t="shared" si="1"/>
        <v>41954</v>
      </c>
      <c r="V33" s="228">
        <v>100</v>
      </c>
      <c r="W33" s="130">
        <v>11574</v>
      </c>
      <c r="X33" s="130">
        <v>1150</v>
      </c>
      <c r="Y33" s="130">
        <v>244</v>
      </c>
      <c r="Z33" s="130">
        <v>3671</v>
      </c>
      <c r="AA33" s="130">
        <v>9244</v>
      </c>
      <c r="AB33" s="130">
        <v>1667</v>
      </c>
      <c r="AC33" s="130">
        <v>7636</v>
      </c>
      <c r="AD33" s="268">
        <f t="shared" si="2"/>
        <v>35286</v>
      </c>
      <c r="AE33" s="228">
        <v>100</v>
      </c>
      <c r="AF33" s="130">
        <v>8949</v>
      </c>
      <c r="AG33" s="130">
        <v>1300</v>
      </c>
      <c r="AH33" s="130">
        <v>2000</v>
      </c>
      <c r="AI33" s="130">
        <v>3553</v>
      </c>
      <c r="AJ33" s="130">
        <v>10168</v>
      </c>
      <c r="AK33" s="130">
        <v>2880</v>
      </c>
      <c r="AL33" s="130">
        <v>16820</v>
      </c>
      <c r="AM33" s="268">
        <f t="shared" si="3"/>
        <v>45770</v>
      </c>
    </row>
    <row r="34" spans="1:39" ht="27" customHeight="1">
      <c r="A34" s="104" t="s">
        <v>582</v>
      </c>
      <c r="B34" s="104" t="s">
        <v>583</v>
      </c>
      <c r="C34" s="272" t="s">
        <v>553</v>
      </c>
      <c r="D34" s="262"/>
      <c r="E34" s="255"/>
      <c r="F34" s="255">
        <v>375</v>
      </c>
      <c r="G34" s="256"/>
      <c r="H34" s="256"/>
      <c r="I34" s="255">
        <v>839</v>
      </c>
      <c r="J34" s="256"/>
      <c r="K34" s="255"/>
      <c r="L34" s="261">
        <f t="shared" si="4"/>
        <v>1214</v>
      </c>
      <c r="M34" s="182"/>
      <c r="N34" s="124"/>
      <c r="O34" s="130">
        <v>1752</v>
      </c>
      <c r="P34" s="130">
        <v>2703</v>
      </c>
      <c r="Q34" s="130">
        <v>12022</v>
      </c>
      <c r="R34" s="130">
        <v>8465</v>
      </c>
      <c r="S34" s="130">
        <v>325</v>
      </c>
      <c r="T34" s="130">
        <v>11500</v>
      </c>
      <c r="U34" s="268">
        <f t="shared" si="1"/>
        <v>36767</v>
      </c>
      <c r="V34" s="182"/>
      <c r="W34" s="124"/>
      <c r="X34" s="130">
        <v>1150</v>
      </c>
      <c r="Y34" s="130">
        <v>244</v>
      </c>
      <c r="Z34" s="130">
        <v>3671</v>
      </c>
      <c r="AA34" s="130">
        <v>9244</v>
      </c>
      <c r="AB34" s="130">
        <v>1517</v>
      </c>
      <c r="AC34" s="130">
        <v>5166</v>
      </c>
      <c r="AD34" s="268">
        <f t="shared" si="2"/>
        <v>20992</v>
      </c>
      <c r="AE34" s="182"/>
      <c r="AF34" s="124"/>
      <c r="AG34" s="130">
        <v>1300</v>
      </c>
      <c r="AH34" s="130">
        <v>2000</v>
      </c>
      <c r="AI34" s="130">
        <v>3553</v>
      </c>
      <c r="AJ34" s="130">
        <v>10168</v>
      </c>
      <c r="AK34" s="130">
        <v>2880</v>
      </c>
      <c r="AL34" s="130">
        <v>16820</v>
      </c>
      <c r="AM34" s="268">
        <f t="shared" si="3"/>
        <v>36721</v>
      </c>
    </row>
    <row r="35" spans="1:39" ht="27" customHeight="1">
      <c r="A35" s="104" t="s">
        <v>584</v>
      </c>
      <c r="B35" s="104" t="s">
        <v>585</v>
      </c>
      <c r="C35" s="272" t="s">
        <v>553</v>
      </c>
      <c r="D35" s="262"/>
      <c r="E35" s="256"/>
      <c r="F35" s="255">
        <v>500</v>
      </c>
      <c r="G35" s="256"/>
      <c r="H35" s="256"/>
      <c r="I35" s="255"/>
      <c r="J35" s="256"/>
      <c r="K35" s="255"/>
      <c r="L35" s="261">
        <f t="shared" si="4"/>
        <v>500</v>
      </c>
      <c r="M35" s="182"/>
      <c r="N35" s="130">
        <v>5020</v>
      </c>
      <c r="O35" s="130">
        <v>223</v>
      </c>
      <c r="P35" s="130">
        <v>82</v>
      </c>
      <c r="Q35" s="130"/>
      <c r="R35" s="124"/>
      <c r="S35" s="130">
        <v>0</v>
      </c>
      <c r="T35" s="130"/>
      <c r="U35" s="268">
        <f t="shared" si="1"/>
        <v>5325</v>
      </c>
      <c r="V35" s="182"/>
      <c r="W35" s="130">
        <v>9329</v>
      </c>
      <c r="X35" s="130">
        <v>417</v>
      </c>
      <c r="Y35" s="130">
        <v>0</v>
      </c>
      <c r="Z35" s="124"/>
      <c r="AA35" s="124"/>
      <c r="AB35" s="130">
        <v>1</v>
      </c>
      <c r="AC35" s="130"/>
      <c r="AD35" s="268">
        <f t="shared" si="2"/>
        <v>9747</v>
      </c>
      <c r="AE35" s="182"/>
      <c r="AF35" s="130">
        <v>8949</v>
      </c>
      <c r="AG35" s="130">
        <v>660</v>
      </c>
      <c r="AH35" s="130">
        <v>60</v>
      </c>
      <c r="AI35" s="124"/>
      <c r="AJ35" s="124"/>
      <c r="AK35" s="130">
        <v>0</v>
      </c>
      <c r="AL35" s="130"/>
      <c r="AM35" s="268">
        <f t="shared" si="3"/>
        <v>9669</v>
      </c>
    </row>
    <row r="36" spans="1:39" ht="27" customHeight="1">
      <c r="A36" s="104" t="s">
        <v>586</v>
      </c>
      <c r="B36" s="104" t="s">
        <v>587</v>
      </c>
      <c r="C36" s="272" t="s">
        <v>553</v>
      </c>
      <c r="D36" s="262"/>
      <c r="E36" s="256"/>
      <c r="F36" s="255">
        <v>30</v>
      </c>
      <c r="G36" s="256"/>
      <c r="H36" s="256"/>
      <c r="I36" s="255">
        <v>579</v>
      </c>
      <c r="J36" s="256"/>
      <c r="K36" s="255">
        <v>250</v>
      </c>
      <c r="L36" s="261">
        <f t="shared" si="4"/>
        <v>859</v>
      </c>
      <c r="M36" s="182"/>
      <c r="N36" s="130">
        <v>9930</v>
      </c>
      <c r="O36" s="130">
        <v>392</v>
      </c>
      <c r="P36" s="130">
        <v>391</v>
      </c>
      <c r="Q36" s="130">
        <v>5854</v>
      </c>
      <c r="R36" s="130">
        <v>12098</v>
      </c>
      <c r="S36" s="130">
        <v>142</v>
      </c>
      <c r="T36" s="130">
        <v>7605</v>
      </c>
      <c r="U36" s="268">
        <f t="shared" si="1"/>
        <v>36412</v>
      </c>
      <c r="V36" s="182"/>
      <c r="W36" s="130">
        <v>6427</v>
      </c>
      <c r="X36" s="130">
        <v>1200</v>
      </c>
      <c r="Y36" s="130">
        <v>805</v>
      </c>
      <c r="Z36" s="130">
        <v>4200</v>
      </c>
      <c r="AA36" s="130">
        <v>8867</v>
      </c>
      <c r="AB36" s="130">
        <v>1917</v>
      </c>
      <c r="AC36" s="130">
        <v>7477</v>
      </c>
      <c r="AD36" s="268">
        <f t="shared" si="2"/>
        <v>30893</v>
      </c>
      <c r="AE36" s="182"/>
      <c r="AF36" s="130">
        <v>6600</v>
      </c>
      <c r="AG36" s="130">
        <v>1380</v>
      </c>
      <c r="AH36" s="130">
        <v>600</v>
      </c>
      <c r="AI36" s="130">
        <v>5341</v>
      </c>
      <c r="AJ36" s="130">
        <v>9753</v>
      </c>
      <c r="AK36" s="130">
        <v>2752</v>
      </c>
      <c r="AL36" s="130">
        <v>10646</v>
      </c>
      <c r="AM36" s="268">
        <f t="shared" si="3"/>
        <v>37072</v>
      </c>
    </row>
    <row r="37" spans="1:39" ht="27" customHeight="1">
      <c r="A37" s="104" t="s">
        <v>588</v>
      </c>
      <c r="B37" s="104" t="s">
        <v>589</v>
      </c>
      <c r="C37" s="272" t="s">
        <v>553</v>
      </c>
      <c r="D37" s="262"/>
      <c r="E37" s="256"/>
      <c r="F37" s="255"/>
      <c r="G37" s="256"/>
      <c r="H37" s="256"/>
      <c r="I37" s="255">
        <v>723</v>
      </c>
      <c r="J37" s="256"/>
      <c r="K37" s="255">
        <v>350</v>
      </c>
      <c r="L37" s="261">
        <f t="shared" si="4"/>
        <v>1073</v>
      </c>
      <c r="M37" s="182"/>
      <c r="N37" s="130">
        <v>5130</v>
      </c>
      <c r="O37" s="130">
        <v>946</v>
      </c>
      <c r="P37" s="130">
        <v>450</v>
      </c>
      <c r="Q37" s="130">
        <v>2965</v>
      </c>
      <c r="R37" s="130">
        <v>7841</v>
      </c>
      <c r="S37" s="130">
        <v>198</v>
      </c>
      <c r="T37" s="130">
        <v>2454</v>
      </c>
      <c r="U37" s="268">
        <f t="shared" si="1"/>
        <v>19984</v>
      </c>
      <c r="V37" s="182"/>
      <c r="W37" s="130">
        <v>2248</v>
      </c>
      <c r="X37" s="130">
        <v>1200</v>
      </c>
      <c r="Y37" s="130">
        <v>379</v>
      </c>
      <c r="Z37" s="130">
        <v>2394</v>
      </c>
      <c r="AA37" s="130">
        <v>5605</v>
      </c>
      <c r="AB37" s="130">
        <v>1067</v>
      </c>
      <c r="AC37" s="130">
        <v>3186</v>
      </c>
      <c r="AD37" s="268">
        <f t="shared" si="2"/>
        <v>16079</v>
      </c>
      <c r="AE37" s="182"/>
      <c r="AF37" s="130">
        <v>3300</v>
      </c>
      <c r="AG37" s="130">
        <v>1380</v>
      </c>
      <c r="AH37" s="130">
        <v>370</v>
      </c>
      <c r="AI37" s="130">
        <v>3313</v>
      </c>
      <c r="AJ37" s="130">
        <v>7586</v>
      </c>
      <c r="AK37" s="130">
        <v>2752</v>
      </c>
      <c r="AL37" s="130">
        <v>8147</v>
      </c>
      <c r="AM37" s="268">
        <f t="shared" si="3"/>
        <v>26848</v>
      </c>
    </row>
    <row r="38" spans="1:39" ht="27" customHeight="1">
      <c r="A38" s="104" t="s">
        <v>590</v>
      </c>
      <c r="B38" s="104" t="s">
        <v>591</v>
      </c>
      <c r="C38" s="272" t="s">
        <v>553</v>
      </c>
      <c r="D38" s="262"/>
      <c r="E38" s="255"/>
      <c r="F38" s="255"/>
      <c r="G38" s="256"/>
      <c r="H38" s="256"/>
      <c r="I38" s="255">
        <v>200</v>
      </c>
      <c r="J38" s="256"/>
      <c r="K38" s="255">
        <v>91</v>
      </c>
      <c r="L38" s="261">
        <f t="shared" si="4"/>
        <v>291</v>
      </c>
      <c r="M38" s="182"/>
      <c r="N38" s="124"/>
      <c r="O38" s="130">
        <v>573</v>
      </c>
      <c r="P38" s="130">
        <v>300</v>
      </c>
      <c r="Q38" s="130">
        <v>0</v>
      </c>
      <c r="R38" s="130">
        <v>0</v>
      </c>
      <c r="S38" s="130">
        <v>0</v>
      </c>
      <c r="T38" s="130"/>
      <c r="U38" s="268">
        <f t="shared" si="1"/>
        <v>873</v>
      </c>
      <c r="V38" s="182"/>
      <c r="W38" s="124"/>
      <c r="X38" s="130">
        <v>447</v>
      </c>
      <c r="Y38" s="130">
        <v>382</v>
      </c>
      <c r="Z38" s="130">
        <v>3</v>
      </c>
      <c r="AA38" s="130">
        <v>81</v>
      </c>
      <c r="AB38" s="130">
        <v>1</v>
      </c>
      <c r="AC38" s="130"/>
      <c r="AD38" s="268">
        <f t="shared" si="2"/>
        <v>914</v>
      </c>
      <c r="AE38" s="182"/>
      <c r="AF38" s="124"/>
      <c r="AG38" s="130">
        <v>630</v>
      </c>
      <c r="AH38" s="130">
        <v>330</v>
      </c>
      <c r="AI38" s="130">
        <v>100</v>
      </c>
      <c r="AJ38" s="130">
        <v>89</v>
      </c>
      <c r="AK38" s="130">
        <v>0</v>
      </c>
      <c r="AL38" s="130"/>
      <c r="AM38" s="268">
        <f t="shared" si="3"/>
        <v>1149</v>
      </c>
    </row>
    <row r="39" spans="1:39" ht="27" customHeight="1">
      <c r="A39" s="104" t="s">
        <v>592</v>
      </c>
      <c r="B39" s="104" t="s">
        <v>593</v>
      </c>
      <c r="C39" s="272" t="s">
        <v>553</v>
      </c>
      <c r="D39" s="262"/>
      <c r="E39" s="255"/>
      <c r="F39" s="255">
        <v>700</v>
      </c>
      <c r="G39" s="256"/>
      <c r="H39" s="256"/>
      <c r="I39" s="255"/>
      <c r="J39" s="256"/>
      <c r="K39" s="255"/>
      <c r="L39" s="261">
        <f t="shared" si="4"/>
        <v>700</v>
      </c>
      <c r="M39" s="182"/>
      <c r="N39" s="124"/>
      <c r="O39" s="130">
        <v>273</v>
      </c>
      <c r="P39" s="130">
        <v>229</v>
      </c>
      <c r="Q39" s="130">
        <v>0</v>
      </c>
      <c r="R39" s="130"/>
      <c r="S39" s="130">
        <v>0</v>
      </c>
      <c r="T39" s="130"/>
      <c r="U39" s="268">
        <f t="shared" si="1"/>
        <v>502</v>
      </c>
      <c r="V39" s="182"/>
      <c r="W39" s="124"/>
      <c r="X39" s="130">
        <v>640</v>
      </c>
      <c r="Y39" s="130">
        <v>0</v>
      </c>
      <c r="Z39" s="130">
        <v>0</v>
      </c>
      <c r="AA39" s="130"/>
      <c r="AB39" s="130">
        <v>1</v>
      </c>
      <c r="AC39" s="130"/>
      <c r="AD39" s="268">
        <f t="shared" si="2"/>
        <v>641</v>
      </c>
      <c r="AE39" s="182"/>
      <c r="AF39" s="124"/>
      <c r="AG39" s="130">
        <v>630</v>
      </c>
      <c r="AH39" s="130">
        <v>330</v>
      </c>
      <c r="AI39" s="130">
        <v>25</v>
      </c>
      <c r="AJ39" s="130"/>
      <c r="AK39" s="130">
        <v>0</v>
      </c>
      <c r="AL39" s="130"/>
      <c r="AM39" s="268">
        <f t="shared" si="3"/>
        <v>985</v>
      </c>
    </row>
    <row r="40" spans="1:39" ht="27" customHeight="1">
      <c r="A40" s="104" t="s">
        <v>594</v>
      </c>
      <c r="B40" s="104" t="s">
        <v>595</v>
      </c>
      <c r="C40" s="272" t="s">
        <v>553</v>
      </c>
      <c r="D40" s="262"/>
      <c r="E40" s="256"/>
      <c r="F40" s="255"/>
      <c r="G40" s="255"/>
      <c r="H40" s="256"/>
      <c r="I40" s="255">
        <v>275</v>
      </c>
      <c r="J40" s="256"/>
      <c r="K40" s="255">
        <v>50</v>
      </c>
      <c r="L40" s="261">
        <f>SUM(D40:K40)</f>
        <v>325</v>
      </c>
      <c r="M40" s="182"/>
      <c r="N40" s="130">
        <v>1861</v>
      </c>
      <c r="O40" s="124"/>
      <c r="P40" s="124"/>
      <c r="Q40" s="130">
        <v>1432</v>
      </c>
      <c r="R40" s="130">
        <v>4074</v>
      </c>
      <c r="S40" s="130">
        <v>73</v>
      </c>
      <c r="T40" s="130">
        <v>1909</v>
      </c>
      <c r="U40" s="268">
        <f t="shared" si="1"/>
        <v>9349</v>
      </c>
      <c r="V40" s="182"/>
      <c r="W40" s="130">
        <v>1579</v>
      </c>
      <c r="X40" s="124"/>
      <c r="Y40" s="124"/>
      <c r="Z40" s="130">
        <v>1529</v>
      </c>
      <c r="AA40" s="130">
        <v>3334</v>
      </c>
      <c r="AB40" s="130">
        <v>949</v>
      </c>
      <c r="AC40" s="130">
        <v>2980</v>
      </c>
      <c r="AD40" s="268">
        <f t="shared" si="2"/>
        <v>10371</v>
      </c>
      <c r="AE40" s="182"/>
      <c r="AF40" s="130">
        <v>2090</v>
      </c>
      <c r="AG40" s="124"/>
      <c r="AH40" s="124"/>
      <c r="AI40" s="130">
        <v>1024</v>
      </c>
      <c r="AJ40" s="130">
        <v>3667</v>
      </c>
      <c r="AK40" s="130">
        <v>792</v>
      </c>
      <c r="AL40" s="130">
        <v>2825</v>
      </c>
      <c r="AM40" s="268">
        <f t="shared" si="3"/>
        <v>10398</v>
      </c>
    </row>
    <row r="41" spans="1:39" ht="27" customHeight="1">
      <c r="A41" s="104" t="s">
        <v>596</v>
      </c>
      <c r="B41" s="104" t="s">
        <v>597</v>
      </c>
      <c r="C41" s="272" t="s">
        <v>553</v>
      </c>
      <c r="D41" s="262"/>
      <c r="E41" s="256"/>
      <c r="F41" s="255"/>
      <c r="G41" s="256"/>
      <c r="H41" s="256"/>
      <c r="I41" s="255">
        <v>166</v>
      </c>
      <c r="J41" s="256"/>
      <c r="K41" s="255">
        <v>290</v>
      </c>
      <c r="L41" s="261">
        <f>SUM(D41:K41)</f>
        <v>456</v>
      </c>
      <c r="M41" s="182"/>
      <c r="N41" s="130">
        <v>4000</v>
      </c>
      <c r="O41" s="130">
        <v>423</v>
      </c>
      <c r="P41" s="130">
        <v>216</v>
      </c>
      <c r="Q41" s="130">
        <v>4130</v>
      </c>
      <c r="R41" s="130">
        <v>8585</v>
      </c>
      <c r="S41" s="130">
        <v>89</v>
      </c>
      <c r="T41" s="130">
        <v>4290</v>
      </c>
      <c r="U41" s="268">
        <f t="shared" si="1"/>
        <v>21733</v>
      </c>
      <c r="V41" s="182"/>
      <c r="W41" s="130">
        <v>4181</v>
      </c>
      <c r="X41" s="130">
        <v>1000</v>
      </c>
      <c r="Y41" s="130">
        <v>212</v>
      </c>
      <c r="Z41" s="130">
        <v>3423</v>
      </c>
      <c r="AA41" s="130">
        <v>8237</v>
      </c>
      <c r="AB41" s="130">
        <v>1339</v>
      </c>
      <c r="AC41" s="130">
        <v>5565</v>
      </c>
      <c r="AD41" s="268">
        <f t="shared" si="2"/>
        <v>23957</v>
      </c>
      <c r="AE41" s="182"/>
      <c r="AF41" s="130">
        <v>5390</v>
      </c>
      <c r="AG41" s="130">
        <v>1320</v>
      </c>
      <c r="AH41" s="130">
        <v>154</v>
      </c>
      <c r="AI41" s="130">
        <v>3221</v>
      </c>
      <c r="AJ41" s="130">
        <v>9847</v>
      </c>
      <c r="AK41" s="130">
        <v>3240</v>
      </c>
      <c r="AL41" s="130">
        <v>9769</v>
      </c>
      <c r="AM41" s="268">
        <f t="shared" si="3"/>
        <v>32941</v>
      </c>
    </row>
    <row r="42" spans="1:39" ht="27" customHeight="1">
      <c r="A42" s="98" t="s">
        <v>684</v>
      </c>
      <c r="B42" s="104"/>
      <c r="C42" s="272"/>
      <c r="D42" s="262"/>
      <c r="E42" s="256"/>
      <c r="F42" s="255">
        <v>175</v>
      </c>
      <c r="G42" s="256"/>
      <c r="H42" s="256"/>
      <c r="I42" s="255"/>
      <c r="J42" s="255"/>
      <c r="K42" s="255"/>
      <c r="L42" s="261">
        <f t="shared" si="0"/>
        <v>175</v>
      </c>
      <c r="M42" s="182"/>
      <c r="N42" s="130"/>
      <c r="O42" s="130">
        <v>120</v>
      </c>
      <c r="P42" s="130">
        <v>95</v>
      </c>
      <c r="Q42" s="130"/>
      <c r="R42" s="124"/>
      <c r="S42" s="124"/>
      <c r="T42" s="124"/>
      <c r="U42" s="268">
        <f t="shared" si="1"/>
        <v>215</v>
      </c>
      <c r="V42" s="182"/>
      <c r="W42" s="130"/>
      <c r="X42" s="130">
        <v>0</v>
      </c>
      <c r="Y42" s="130">
        <v>0</v>
      </c>
      <c r="Z42" s="124"/>
      <c r="AA42" s="124"/>
      <c r="AB42" s="124"/>
      <c r="AC42" s="124"/>
      <c r="AD42" s="268">
        <f t="shared" si="2"/>
        <v>0</v>
      </c>
      <c r="AE42" s="182"/>
      <c r="AF42" s="130"/>
      <c r="AG42" s="130">
        <v>0</v>
      </c>
      <c r="AH42" s="130">
        <v>0</v>
      </c>
      <c r="AI42" s="124"/>
      <c r="AJ42" s="124"/>
      <c r="AK42" s="124"/>
      <c r="AL42" s="124"/>
      <c r="AM42" s="268">
        <f t="shared" si="3"/>
        <v>0</v>
      </c>
    </row>
    <row r="43" spans="1:39" ht="27" customHeight="1">
      <c r="A43" s="98" t="s">
        <v>685</v>
      </c>
      <c r="B43" s="104"/>
      <c r="C43" s="272"/>
      <c r="D43" s="262"/>
      <c r="E43" s="256"/>
      <c r="F43" s="256"/>
      <c r="G43" s="256"/>
      <c r="H43" s="256"/>
      <c r="I43" s="255"/>
      <c r="J43" s="255"/>
      <c r="K43" s="255"/>
      <c r="L43" s="261">
        <f t="shared" si="0"/>
        <v>0</v>
      </c>
      <c r="M43" s="182"/>
      <c r="N43" s="130"/>
      <c r="O43" s="130">
        <v>9</v>
      </c>
      <c r="P43" s="130"/>
      <c r="Q43" s="130"/>
      <c r="R43" s="124"/>
      <c r="S43" s="124"/>
      <c r="T43" s="124"/>
      <c r="U43" s="268">
        <f t="shared" si="1"/>
        <v>9</v>
      </c>
      <c r="V43" s="182"/>
      <c r="W43" s="130"/>
      <c r="X43" s="130">
        <v>0</v>
      </c>
      <c r="Y43" s="130"/>
      <c r="Z43" s="124"/>
      <c r="AA43" s="124"/>
      <c r="AB43" s="124"/>
      <c r="AC43" s="124"/>
      <c r="AD43" s="268">
        <f t="shared" si="2"/>
        <v>0</v>
      </c>
      <c r="AE43" s="182"/>
      <c r="AF43" s="130"/>
      <c r="AG43" s="130">
        <v>0</v>
      </c>
      <c r="AH43" s="130"/>
      <c r="AI43" s="124"/>
      <c r="AJ43" s="124"/>
      <c r="AK43" s="124"/>
      <c r="AL43" s="124"/>
      <c r="AM43" s="268">
        <f t="shared" si="3"/>
        <v>0</v>
      </c>
    </row>
    <row r="44" spans="1:39" ht="27" customHeight="1" thickBot="1">
      <c r="A44" s="104" t="s">
        <v>598</v>
      </c>
      <c r="B44" s="104" t="s">
        <v>599</v>
      </c>
      <c r="C44" s="272" t="s">
        <v>553</v>
      </c>
      <c r="D44" s="263"/>
      <c r="E44" s="264"/>
      <c r="F44" s="265"/>
      <c r="G44" s="265"/>
      <c r="H44" s="265"/>
      <c r="I44" s="264"/>
      <c r="J44" s="264"/>
      <c r="K44" s="264"/>
      <c r="L44" s="266">
        <f t="shared" si="0"/>
        <v>0</v>
      </c>
      <c r="M44" s="240"/>
      <c r="N44" s="222"/>
      <c r="O44" s="131">
        <v>712</v>
      </c>
      <c r="P44" s="131">
        <v>257</v>
      </c>
      <c r="Q44" s="131"/>
      <c r="R44" s="222"/>
      <c r="S44" s="222"/>
      <c r="T44" s="222"/>
      <c r="U44" s="269">
        <f t="shared" si="1"/>
        <v>969</v>
      </c>
      <c r="V44" s="240"/>
      <c r="W44" s="222"/>
      <c r="X44" s="131">
        <v>1200</v>
      </c>
      <c r="Y44" s="131">
        <v>5</v>
      </c>
      <c r="Z44" s="222"/>
      <c r="AA44" s="222"/>
      <c r="AB44" s="222"/>
      <c r="AC44" s="222"/>
      <c r="AD44" s="269">
        <f t="shared" si="2"/>
        <v>1205</v>
      </c>
      <c r="AE44" s="240"/>
      <c r="AF44" s="222"/>
      <c r="AG44" s="131">
        <v>1320</v>
      </c>
      <c r="AH44" s="131">
        <v>220</v>
      </c>
      <c r="AI44" s="222"/>
      <c r="AJ44" s="222"/>
      <c r="AK44" s="222"/>
      <c r="AL44" s="222"/>
      <c r="AM44" s="269">
        <f>SUM(AE44:AL44)</f>
        <v>1540</v>
      </c>
    </row>
  </sheetData>
  <mergeCells count="28">
    <mergeCell ref="BO6:BW6"/>
    <mergeCell ref="BX6:CF6"/>
    <mergeCell ref="AE7:AM7"/>
    <mergeCell ref="M6:AM6"/>
    <mergeCell ref="D7:L7"/>
    <mergeCell ref="AQ6:AS6"/>
    <mergeCell ref="BF6:BN6"/>
    <mergeCell ref="A6:A8"/>
    <mergeCell ref="B6:B8"/>
    <mergeCell ref="C6:C8"/>
    <mergeCell ref="M7:U7"/>
    <mergeCell ref="V7:AD7"/>
    <mergeCell ref="BU7:BW7"/>
    <mergeCell ref="BX7:BZ7"/>
    <mergeCell ref="CA7:CC7"/>
    <mergeCell ref="CD7:CF7"/>
    <mergeCell ref="D2:AL2"/>
    <mergeCell ref="D4:AL4"/>
    <mergeCell ref="BF7:BH7"/>
    <mergeCell ref="BI7:BK7"/>
    <mergeCell ref="BL7:BN7"/>
    <mergeCell ref="BO7:BQ7"/>
    <mergeCell ref="BR7:BT7"/>
    <mergeCell ref="AN6:AP6"/>
    <mergeCell ref="AT6:AV6"/>
    <mergeCell ref="AW6:AY6"/>
    <mergeCell ref="AZ6:BB6"/>
    <mergeCell ref="BC6:BE6"/>
  </mergeCells>
  <pageMargins left="0.7" right="0.7" top="0.75" bottom="0.75" header="0.3" footer="0.3"/>
  <legacyDrawing r:id="rId1"/>
</worksheet>
</file>

<file path=xl/worksheets/sheet8.xml><?xml version="1.0" encoding="utf-8"?>
<worksheet xmlns="http://schemas.openxmlformats.org/spreadsheetml/2006/main" xmlns:r="http://schemas.openxmlformats.org/officeDocument/2006/relationships">
  <dimension ref="A2:CF46"/>
  <sheetViews>
    <sheetView workbookViewId="0">
      <pane xSplit="3" topLeftCell="AG1" activePane="topRight" state="frozen"/>
      <selection pane="topRight" activeCell="AV12" sqref="AV12"/>
    </sheetView>
  </sheetViews>
  <sheetFormatPr baseColWidth="10" defaultRowHeight="15"/>
  <cols>
    <col min="1" max="1" width="32.5703125" style="94" customWidth="1"/>
    <col min="2" max="2" width="34.7109375" style="94" customWidth="1"/>
    <col min="3" max="3" width="12" style="94" customWidth="1"/>
    <col min="4" max="39" width="7.140625" style="65" customWidth="1"/>
    <col min="40" max="68" width="11.42578125" style="273"/>
  </cols>
  <sheetData>
    <row r="2" spans="1:84" ht="15.75">
      <c r="D2" s="437" t="s">
        <v>715</v>
      </c>
      <c r="E2" s="437"/>
      <c r="F2" s="437"/>
      <c r="G2" s="437"/>
      <c r="H2" s="437"/>
      <c r="I2" s="437"/>
      <c r="J2" s="437"/>
      <c r="K2" s="437"/>
      <c r="L2" s="437"/>
      <c r="M2" s="437"/>
      <c r="N2" s="437"/>
      <c r="O2" s="437"/>
      <c r="P2" s="437"/>
      <c r="Q2" s="437"/>
      <c r="R2" s="437"/>
      <c r="S2" s="437"/>
      <c r="T2" s="437"/>
      <c r="U2" s="437"/>
      <c r="V2" s="437"/>
      <c r="W2" s="437"/>
      <c r="X2" s="437"/>
      <c r="Y2" s="437"/>
      <c r="Z2" s="437"/>
      <c r="AA2" s="437"/>
      <c r="AB2" s="437"/>
      <c r="AC2" s="437"/>
      <c r="AD2" s="437"/>
      <c r="AE2" s="437"/>
      <c r="AF2" s="437"/>
      <c r="AG2" s="437"/>
      <c r="AH2" s="437"/>
      <c r="AI2" s="437"/>
      <c r="AJ2" s="437"/>
      <c r="AK2" s="437"/>
      <c r="AL2" s="437"/>
      <c r="AM2" s="437"/>
      <c r="AN2" s="437"/>
      <c r="AO2" s="437"/>
      <c r="AP2" s="437"/>
      <c r="AQ2" s="437"/>
      <c r="AR2" s="437"/>
    </row>
    <row r="3" spans="1:84" ht="8.25" customHeight="1"/>
    <row r="4" spans="1:84" ht="15" customHeight="1">
      <c r="D4" s="451" t="s">
        <v>738</v>
      </c>
      <c r="E4" s="451"/>
      <c r="F4" s="451"/>
      <c r="G4" s="451"/>
      <c r="H4" s="451"/>
      <c r="I4" s="451"/>
      <c r="J4" s="451"/>
      <c r="K4" s="451"/>
      <c r="L4" s="451"/>
      <c r="M4" s="451"/>
      <c r="N4" s="451"/>
      <c r="O4" s="451"/>
      <c r="P4" s="451"/>
      <c r="Q4" s="451"/>
      <c r="R4" s="451"/>
      <c r="S4" s="451"/>
      <c r="T4" s="451"/>
      <c r="U4" s="451"/>
      <c r="V4" s="451"/>
      <c r="W4" s="451"/>
      <c r="X4" s="451"/>
      <c r="Y4" s="451"/>
      <c r="Z4" s="451"/>
      <c r="AA4" s="451"/>
      <c r="AB4" s="451"/>
      <c r="AC4" s="451"/>
      <c r="AD4" s="451"/>
      <c r="AE4" s="451"/>
      <c r="AF4" s="451"/>
      <c r="AG4" s="451"/>
      <c r="AH4" s="451"/>
      <c r="AI4" s="451"/>
      <c r="AJ4" s="451"/>
      <c r="AK4" s="451"/>
      <c r="AL4" s="451"/>
      <c r="AM4" s="451"/>
      <c r="AN4" s="451"/>
      <c r="AO4" s="451"/>
      <c r="AP4" s="451"/>
      <c r="AQ4" s="451"/>
      <c r="AR4" s="451"/>
      <c r="AS4" s="451"/>
      <c r="AT4" s="318"/>
      <c r="AU4" s="318"/>
      <c r="AV4" s="318"/>
      <c r="AW4" s="318"/>
    </row>
    <row r="5" spans="1:84" ht="15.75" thickBot="1"/>
    <row r="6" spans="1:84" s="270" customFormat="1" ht="15.75" thickBot="1">
      <c r="A6" s="378" t="s">
        <v>16</v>
      </c>
      <c r="B6" s="381" t="s">
        <v>17</v>
      </c>
      <c r="C6" s="440" t="s">
        <v>18</v>
      </c>
      <c r="D6" s="117"/>
      <c r="E6" s="117"/>
      <c r="F6" s="117"/>
      <c r="G6" s="117"/>
      <c r="H6" s="117"/>
      <c r="I6" s="117"/>
      <c r="J6" s="117"/>
      <c r="K6" s="117"/>
      <c r="L6" s="117"/>
      <c r="M6" s="445" t="s">
        <v>19</v>
      </c>
      <c r="N6" s="446"/>
      <c r="O6" s="446"/>
      <c r="P6" s="446"/>
      <c r="Q6" s="446"/>
      <c r="R6" s="446"/>
      <c r="S6" s="446"/>
      <c r="T6" s="446"/>
      <c r="U6" s="446"/>
      <c r="V6" s="446"/>
      <c r="W6" s="446"/>
      <c r="X6" s="446"/>
      <c r="Y6" s="446"/>
      <c r="Z6" s="446"/>
      <c r="AA6" s="446"/>
      <c r="AB6" s="446"/>
      <c r="AC6" s="446"/>
      <c r="AD6" s="446"/>
      <c r="AE6" s="446"/>
      <c r="AF6" s="446"/>
      <c r="AG6" s="446"/>
      <c r="AH6" s="446"/>
      <c r="AI6" s="446"/>
      <c r="AJ6" s="446"/>
      <c r="AK6" s="446"/>
      <c r="AL6" s="446"/>
      <c r="AM6" s="447"/>
      <c r="AN6" s="353" t="s">
        <v>320</v>
      </c>
      <c r="AO6" s="354"/>
      <c r="AP6" s="354"/>
      <c r="AQ6" s="354" t="s">
        <v>20</v>
      </c>
      <c r="AR6" s="354"/>
      <c r="AS6" s="354"/>
      <c r="AT6" s="354">
        <v>2011</v>
      </c>
      <c r="AU6" s="354"/>
      <c r="AV6" s="354"/>
      <c r="AW6" s="354">
        <v>2012</v>
      </c>
      <c r="AX6" s="354"/>
      <c r="AY6" s="354"/>
      <c r="AZ6" s="354">
        <v>2013</v>
      </c>
      <c r="BA6" s="354">
        <v>2013</v>
      </c>
      <c r="BB6" s="354"/>
      <c r="BC6" s="354">
        <v>2014</v>
      </c>
      <c r="BD6" s="354"/>
      <c r="BE6" s="354"/>
      <c r="BF6" s="354">
        <v>2015</v>
      </c>
      <c r="BG6" s="354"/>
      <c r="BH6" s="354"/>
      <c r="BI6" s="354"/>
      <c r="BJ6" s="354"/>
      <c r="BK6" s="354"/>
      <c r="BL6" s="354"/>
      <c r="BM6" s="354"/>
      <c r="BN6" s="354"/>
      <c r="BO6" s="354">
        <v>2016</v>
      </c>
      <c r="BP6" s="354"/>
      <c r="BQ6" s="354"/>
      <c r="BR6" s="354"/>
      <c r="BS6" s="354"/>
      <c r="BT6" s="354"/>
      <c r="BU6" s="354"/>
      <c r="BV6" s="354"/>
      <c r="BW6" s="354"/>
      <c r="BX6" s="354">
        <v>2017</v>
      </c>
      <c r="BY6" s="354"/>
      <c r="BZ6" s="354"/>
      <c r="CA6" s="354"/>
      <c r="CB6" s="354"/>
      <c r="CC6" s="354"/>
      <c r="CD6" s="354"/>
      <c r="CE6" s="354"/>
      <c r="CF6" s="355"/>
    </row>
    <row r="7" spans="1:84" s="270" customFormat="1" ht="19.5" customHeight="1">
      <c r="A7" s="438"/>
      <c r="B7" s="439"/>
      <c r="C7" s="441"/>
      <c r="D7" s="448">
        <v>2011</v>
      </c>
      <c r="E7" s="449"/>
      <c r="F7" s="449"/>
      <c r="G7" s="449"/>
      <c r="H7" s="449"/>
      <c r="I7" s="449"/>
      <c r="J7" s="449"/>
      <c r="K7" s="449"/>
      <c r="L7" s="450"/>
      <c r="M7" s="448">
        <v>2012</v>
      </c>
      <c r="N7" s="449"/>
      <c r="O7" s="449"/>
      <c r="P7" s="449"/>
      <c r="Q7" s="449"/>
      <c r="R7" s="449"/>
      <c r="S7" s="449"/>
      <c r="T7" s="449"/>
      <c r="U7" s="450"/>
      <c r="V7" s="448">
        <v>2013</v>
      </c>
      <c r="W7" s="449"/>
      <c r="X7" s="449"/>
      <c r="Y7" s="449"/>
      <c r="Z7" s="449"/>
      <c r="AA7" s="449"/>
      <c r="AB7" s="449"/>
      <c r="AC7" s="449"/>
      <c r="AD7" s="450"/>
      <c r="AE7" s="448">
        <v>2014</v>
      </c>
      <c r="AF7" s="449"/>
      <c r="AG7" s="449"/>
      <c r="AH7" s="449"/>
      <c r="AI7" s="449"/>
      <c r="AJ7" s="449"/>
      <c r="AK7" s="449"/>
      <c r="AL7" s="449"/>
      <c r="AM7" s="450"/>
      <c r="AN7" s="284">
        <v>2015</v>
      </c>
      <c r="AO7" s="142">
        <v>2016</v>
      </c>
      <c r="AP7" s="142">
        <v>2017</v>
      </c>
      <c r="AQ7" s="142">
        <v>2015</v>
      </c>
      <c r="AR7" s="142">
        <v>2016</v>
      </c>
      <c r="AS7" s="142">
        <v>2017</v>
      </c>
      <c r="AT7" s="142" t="s">
        <v>171</v>
      </c>
      <c r="AU7" s="142" t="s">
        <v>174</v>
      </c>
      <c r="AV7" s="142" t="s">
        <v>173</v>
      </c>
      <c r="AW7" s="142" t="s">
        <v>171</v>
      </c>
      <c r="AX7" s="142" t="s">
        <v>174</v>
      </c>
      <c r="AY7" s="142" t="s">
        <v>173</v>
      </c>
      <c r="AZ7" s="142" t="s">
        <v>171</v>
      </c>
      <c r="BA7" s="142" t="s">
        <v>174</v>
      </c>
      <c r="BB7" s="142" t="s">
        <v>173</v>
      </c>
      <c r="BC7" s="142" t="s">
        <v>171</v>
      </c>
      <c r="BD7" s="142" t="s">
        <v>174</v>
      </c>
      <c r="BE7" s="142" t="s">
        <v>173</v>
      </c>
      <c r="BF7" s="357" t="s">
        <v>171</v>
      </c>
      <c r="BG7" s="357"/>
      <c r="BH7" s="357"/>
      <c r="BI7" s="357" t="s">
        <v>172</v>
      </c>
      <c r="BJ7" s="357"/>
      <c r="BK7" s="357"/>
      <c r="BL7" s="357" t="s">
        <v>173</v>
      </c>
      <c r="BM7" s="357"/>
      <c r="BN7" s="357"/>
      <c r="BO7" s="357" t="s">
        <v>171</v>
      </c>
      <c r="BP7" s="357"/>
      <c r="BQ7" s="357"/>
      <c r="BR7" s="357" t="s">
        <v>174</v>
      </c>
      <c r="BS7" s="357"/>
      <c r="BT7" s="357"/>
      <c r="BU7" s="357" t="s">
        <v>172</v>
      </c>
      <c r="BV7" s="357"/>
      <c r="BW7" s="357"/>
      <c r="BX7" s="357" t="s">
        <v>171</v>
      </c>
      <c r="BY7" s="357"/>
      <c r="BZ7" s="357"/>
      <c r="CA7" s="357" t="s">
        <v>174</v>
      </c>
      <c r="CB7" s="357"/>
      <c r="CC7" s="357"/>
      <c r="CD7" s="357" t="s">
        <v>172</v>
      </c>
      <c r="CE7" s="357"/>
      <c r="CF7" s="360"/>
    </row>
    <row r="8" spans="1:84" s="270" customFormat="1" ht="24" customHeight="1" thickBot="1">
      <c r="A8" s="380"/>
      <c r="B8" s="383"/>
      <c r="C8" s="386"/>
      <c r="D8" s="258" t="s">
        <v>690</v>
      </c>
      <c r="E8" s="226" t="s">
        <v>691</v>
      </c>
      <c r="F8" s="226" t="s">
        <v>692</v>
      </c>
      <c r="G8" s="226" t="s">
        <v>693</v>
      </c>
      <c r="H8" s="226" t="s">
        <v>694</v>
      </c>
      <c r="I8" s="226" t="s">
        <v>695</v>
      </c>
      <c r="J8" s="226" t="s">
        <v>696</v>
      </c>
      <c r="K8" s="226" t="s">
        <v>697</v>
      </c>
      <c r="L8" s="259" t="s">
        <v>698</v>
      </c>
      <c r="M8" s="267" t="s">
        <v>690</v>
      </c>
      <c r="N8" s="254" t="s">
        <v>691</v>
      </c>
      <c r="O8" s="226" t="s">
        <v>692</v>
      </c>
      <c r="P8" s="226" t="s">
        <v>693</v>
      </c>
      <c r="Q8" s="226" t="s">
        <v>694</v>
      </c>
      <c r="R8" s="226" t="s">
        <v>695</v>
      </c>
      <c r="S8" s="226" t="s">
        <v>696</v>
      </c>
      <c r="T8" s="226" t="s">
        <v>697</v>
      </c>
      <c r="U8" s="259" t="s">
        <v>698</v>
      </c>
      <c r="V8" s="267" t="s">
        <v>690</v>
      </c>
      <c r="W8" s="254" t="s">
        <v>691</v>
      </c>
      <c r="X8" s="226" t="s">
        <v>692</v>
      </c>
      <c r="Y8" s="226" t="s">
        <v>693</v>
      </c>
      <c r="Z8" s="226" t="s">
        <v>694</v>
      </c>
      <c r="AA8" s="226" t="s">
        <v>695</v>
      </c>
      <c r="AB8" s="226" t="s">
        <v>696</v>
      </c>
      <c r="AC8" s="226" t="s">
        <v>697</v>
      </c>
      <c r="AD8" s="259" t="s">
        <v>698</v>
      </c>
      <c r="AE8" s="267" t="s">
        <v>690</v>
      </c>
      <c r="AF8" s="254" t="s">
        <v>691</v>
      </c>
      <c r="AG8" s="226" t="s">
        <v>692</v>
      </c>
      <c r="AH8" s="226" t="s">
        <v>693</v>
      </c>
      <c r="AI8" s="226" t="s">
        <v>694</v>
      </c>
      <c r="AJ8" s="226" t="s">
        <v>695</v>
      </c>
      <c r="AK8" s="226" t="s">
        <v>696</v>
      </c>
      <c r="AL8" s="226" t="s">
        <v>697</v>
      </c>
      <c r="AM8" s="259" t="s">
        <v>698</v>
      </c>
      <c r="AN8" s="285"/>
      <c r="AO8" s="78"/>
      <c r="AP8" s="78"/>
      <c r="AQ8" s="78"/>
      <c r="AR8" s="78"/>
      <c r="AS8" s="78"/>
      <c r="AT8" s="78"/>
      <c r="AU8" s="78" t="s">
        <v>172</v>
      </c>
      <c r="AV8" s="78"/>
      <c r="AW8" s="78"/>
      <c r="AX8" s="78" t="s">
        <v>172</v>
      </c>
      <c r="AY8" s="78"/>
      <c r="AZ8" s="78"/>
      <c r="BA8" s="78" t="s">
        <v>172</v>
      </c>
      <c r="BB8" s="78"/>
      <c r="BC8" s="78"/>
      <c r="BD8" s="78" t="s">
        <v>172</v>
      </c>
      <c r="BE8" s="78"/>
      <c r="BF8" s="78" t="s">
        <v>321</v>
      </c>
      <c r="BG8" s="78" t="s">
        <v>321</v>
      </c>
      <c r="BH8" s="78" t="s">
        <v>321</v>
      </c>
      <c r="BI8" s="78" t="s">
        <v>321</v>
      </c>
      <c r="BJ8" s="78" t="s">
        <v>321</v>
      </c>
      <c r="BK8" s="78" t="s">
        <v>321</v>
      </c>
      <c r="BL8" s="78" t="s">
        <v>321</v>
      </c>
      <c r="BM8" s="78" t="s">
        <v>321</v>
      </c>
      <c r="BN8" s="78" t="s">
        <v>321</v>
      </c>
      <c r="BO8" s="78" t="s">
        <v>321</v>
      </c>
      <c r="BP8" s="78" t="s">
        <v>321</v>
      </c>
      <c r="BQ8" s="78" t="s">
        <v>321</v>
      </c>
      <c r="BR8" s="78" t="s">
        <v>321</v>
      </c>
      <c r="BS8" s="78" t="s">
        <v>321</v>
      </c>
      <c r="BT8" s="78" t="s">
        <v>321</v>
      </c>
      <c r="BU8" s="78" t="s">
        <v>321</v>
      </c>
      <c r="BV8" s="78" t="s">
        <v>321</v>
      </c>
      <c r="BW8" s="78" t="s">
        <v>321</v>
      </c>
      <c r="BX8" s="78" t="s">
        <v>322</v>
      </c>
      <c r="BY8" s="78" t="s">
        <v>322</v>
      </c>
      <c r="BZ8" s="78" t="s">
        <v>322</v>
      </c>
      <c r="CA8" s="78" t="s">
        <v>322</v>
      </c>
      <c r="CB8" s="78" t="s">
        <v>322</v>
      </c>
      <c r="CC8" s="78" t="s">
        <v>322</v>
      </c>
      <c r="CD8" s="78" t="s">
        <v>322</v>
      </c>
      <c r="CE8" s="78" t="s">
        <v>322</v>
      </c>
      <c r="CF8" s="79" t="s">
        <v>322</v>
      </c>
    </row>
    <row r="9" spans="1:84" s="277" customFormat="1" ht="34.5" customHeight="1">
      <c r="A9" s="278" t="s">
        <v>323</v>
      </c>
      <c r="B9" s="278" t="s">
        <v>624</v>
      </c>
      <c r="C9" s="303" t="s">
        <v>360</v>
      </c>
      <c r="D9" s="260"/>
      <c r="E9" s="256"/>
      <c r="F9" s="255"/>
      <c r="G9" s="255"/>
      <c r="H9" s="255"/>
      <c r="I9" s="255"/>
      <c r="J9" s="255"/>
      <c r="K9" s="255"/>
      <c r="L9" s="261">
        <f>SUM(D9:K9)</f>
        <v>0</v>
      </c>
      <c r="M9" s="228"/>
      <c r="N9" s="130"/>
      <c r="O9" s="124"/>
      <c r="P9" s="124"/>
      <c r="Q9" s="124"/>
      <c r="R9" s="124"/>
      <c r="S9" s="124"/>
      <c r="T9" s="124"/>
      <c r="U9" s="268">
        <f>SUM(M9:T9)</f>
        <v>0</v>
      </c>
      <c r="V9" s="228"/>
      <c r="W9" s="130"/>
      <c r="X9" s="124"/>
      <c r="Y9" s="124"/>
      <c r="Z9" s="124"/>
      <c r="AA9" s="124"/>
      <c r="AB9" s="124"/>
      <c r="AC9" s="124"/>
      <c r="AD9" s="268">
        <f>SUM(V9:AC9)</f>
        <v>0</v>
      </c>
      <c r="AE9" s="130">
        <v>12</v>
      </c>
      <c r="AF9" s="275"/>
      <c r="AG9" s="124">
        <v>12</v>
      </c>
      <c r="AH9" s="124"/>
      <c r="AI9" s="124"/>
      <c r="AJ9" s="124"/>
      <c r="AK9" s="124"/>
      <c r="AL9" s="124"/>
      <c r="AM9" s="268">
        <f>SUM(AE9:AL9)</f>
        <v>24</v>
      </c>
      <c r="AN9" s="276"/>
      <c r="AO9" s="276"/>
      <c r="AP9" s="276"/>
      <c r="AQ9" s="276"/>
      <c r="AR9" s="276"/>
      <c r="AS9" s="276"/>
      <c r="AT9" s="276"/>
      <c r="AU9" s="276"/>
      <c r="AV9" s="276"/>
      <c r="AW9" s="276"/>
      <c r="AX9" s="276"/>
      <c r="AY9" s="276"/>
      <c r="AZ9" s="276"/>
      <c r="BA9" s="276"/>
      <c r="BB9" s="276"/>
      <c r="BC9" s="276"/>
      <c r="BD9" s="276"/>
      <c r="BE9" s="276"/>
      <c r="BF9" s="276"/>
      <c r="BG9" s="276"/>
      <c r="BH9" s="276"/>
      <c r="BI9" s="276"/>
      <c r="BJ9" s="276"/>
      <c r="BK9" s="276"/>
      <c r="BL9" s="276"/>
      <c r="BM9" s="276"/>
      <c r="BN9" s="276"/>
      <c r="BO9" s="276"/>
      <c r="BP9" s="276"/>
    </row>
    <row r="10" spans="1:84" s="277" customFormat="1" ht="34.5" customHeight="1">
      <c r="A10" s="274" t="s">
        <v>323</v>
      </c>
      <c r="B10" s="274" t="s">
        <v>625</v>
      </c>
      <c r="C10" s="304" t="s">
        <v>360</v>
      </c>
      <c r="D10" s="260"/>
      <c r="E10" s="255"/>
      <c r="F10" s="255"/>
      <c r="G10" s="255"/>
      <c r="H10" s="255"/>
      <c r="I10" s="255"/>
      <c r="J10" s="255"/>
      <c r="K10" s="255"/>
      <c r="L10" s="261">
        <f t="shared" ref="L10:L46" si="0">SUM(D10:K10)</f>
        <v>0</v>
      </c>
      <c r="M10" s="228"/>
      <c r="N10" s="124"/>
      <c r="O10" s="124"/>
      <c r="P10" s="124"/>
      <c r="Q10" s="124"/>
      <c r="R10" s="124"/>
      <c r="S10" s="124"/>
      <c r="T10" s="124"/>
      <c r="U10" s="268">
        <f t="shared" ref="U10:U46" si="1">SUM(M10:T10)</f>
        <v>0</v>
      </c>
      <c r="V10" s="228"/>
      <c r="W10" s="124"/>
      <c r="X10" s="124"/>
      <c r="Y10" s="124"/>
      <c r="Z10" s="124"/>
      <c r="AA10" s="124"/>
      <c r="AB10" s="124"/>
      <c r="AC10" s="124"/>
      <c r="AD10" s="268">
        <f t="shared" ref="AD10:AD46" si="2">SUM(V10:AC10)</f>
        <v>0</v>
      </c>
      <c r="AE10" s="124">
        <v>3</v>
      </c>
      <c r="AF10" s="275"/>
      <c r="AG10" s="124">
        <v>2</v>
      </c>
      <c r="AH10" s="124"/>
      <c r="AI10" s="124"/>
      <c r="AJ10" s="124"/>
      <c r="AK10" s="124"/>
      <c r="AL10" s="124"/>
      <c r="AM10" s="268">
        <f t="shared" ref="AM10:AM46" si="3">SUM(AE10:AL10)</f>
        <v>5</v>
      </c>
      <c r="AN10" s="276"/>
      <c r="AO10" s="276"/>
      <c r="AP10" s="276"/>
      <c r="AQ10" s="276"/>
      <c r="AR10" s="276"/>
      <c r="AS10" s="276"/>
      <c r="AT10" s="276"/>
      <c r="AU10" s="276"/>
      <c r="AV10" s="276"/>
      <c r="AW10" s="276"/>
      <c r="AX10" s="276"/>
      <c r="AY10" s="276"/>
      <c r="AZ10" s="276"/>
      <c r="BA10" s="276"/>
      <c r="BB10" s="276"/>
      <c r="BC10" s="276"/>
      <c r="BD10" s="276"/>
      <c r="BE10" s="276"/>
      <c r="BF10" s="276"/>
      <c r="BG10" s="276"/>
      <c r="BH10" s="276"/>
      <c r="BI10" s="276"/>
      <c r="BJ10" s="276"/>
      <c r="BK10" s="276"/>
      <c r="BL10" s="276"/>
      <c r="BM10" s="276"/>
      <c r="BN10" s="276"/>
      <c r="BO10" s="276"/>
      <c r="BP10" s="276"/>
    </row>
    <row r="11" spans="1:84" s="277" customFormat="1" ht="34.5" customHeight="1">
      <c r="A11" s="274" t="s">
        <v>323</v>
      </c>
      <c r="B11" s="274" t="s">
        <v>626</v>
      </c>
      <c r="C11" s="304" t="s">
        <v>360</v>
      </c>
      <c r="D11" s="260"/>
      <c r="E11" s="256"/>
      <c r="F11" s="255"/>
      <c r="G11" s="255"/>
      <c r="H11" s="256"/>
      <c r="I11" s="255"/>
      <c r="J11" s="256"/>
      <c r="K11" s="256"/>
      <c r="L11" s="261">
        <f t="shared" si="0"/>
        <v>0</v>
      </c>
      <c r="M11" s="228"/>
      <c r="N11" s="130"/>
      <c r="O11" s="124"/>
      <c r="P11" s="124"/>
      <c r="Q11" s="130"/>
      <c r="R11" s="130"/>
      <c r="S11" s="130"/>
      <c r="T11" s="130"/>
      <c r="U11" s="268">
        <f t="shared" si="1"/>
        <v>0</v>
      </c>
      <c r="V11" s="228"/>
      <c r="W11" s="130"/>
      <c r="X11" s="124"/>
      <c r="Y11" s="124"/>
      <c r="Z11" s="130"/>
      <c r="AA11" s="130"/>
      <c r="AB11" s="130"/>
      <c r="AC11" s="130"/>
      <c r="AD11" s="268">
        <f t="shared" si="2"/>
        <v>0</v>
      </c>
      <c r="AE11" s="130">
        <v>1</v>
      </c>
      <c r="AF11" s="275"/>
      <c r="AG11" s="124">
        <v>2</v>
      </c>
      <c r="AH11" s="124"/>
      <c r="AI11" s="130"/>
      <c r="AJ11" s="130"/>
      <c r="AK11" s="130"/>
      <c r="AL11" s="130"/>
      <c r="AM11" s="268">
        <f t="shared" si="3"/>
        <v>3</v>
      </c>
      <c r="AN11" s="276"/>
      <c r="AO11" s="276"/>
      <c r="AP11" s="276"/>
      <c r="AQ11" s="276"/>
      <c r="AR11" s="276"/>
      <c r="AS11" s="276"/>
      <c r="AT11" s="276"/>
      <c r="AU11" s="276"/>
      <c r="AV11" s="276"/>
      <c r="AW11" s="276"/>
      <c r="AX11" s="276"/>
      <c r="AY11" s="276"/>
      <c r="AZ11" s="276"/>
      <c r="BA11" s="276"/>
      <c r="BB11" s="276"/>
      <c r="BC11" s="276"/>
      <c r="BD11" s="276"/>
      <c r="BE11" s="276"/>
      <c r="BF11" s="276"/>
      <c r="BG11" s="276"/>
      <c r="BH11" s="276"/>
      <c r="BI11" s="276"/>
      <c r="BJ11" s="276"/>
      <c r="BK11" s="276"/>
      <c r="BL11" s="276"/>
      <c r="BM11" s="276"/>
      <c r="BN11" s="276"/>
      <c r="BO11" s="276"/>
      <c r="BP11" s="276"/>
    </row>
    <row r="12" spans="1:84" s="277" customFormat="1" ht="34.5" customHeight="1">
      <c r="A12" s="274" t="s">
        <v>323</v>
      </c>
      <c r="B12" s="274" t="s">
        <v>627</v>
      </c>
      <c r="C12" s="304" t="s">
        <v>361</v>
      </c>
      <c r="D12" s="260"/>
      <c r="E12" s="256"/>
      <c r="F12" s="256"/>
      <c r="G12" s="256"/>
      <c r="H12" s="256"/>
      <c r="I12" s="255"/>
      <c r="J12" s="256"/>
      <c r="K12" s="256"/>
      <c r="L12" s="261">
        <f t="shared" si="0"/>
        <v>0</v>
      </c>
      <c r="M12" s="228"/>
      <c r="N12" s="130"/>
      <c r="O12" s="130"/>
      <c r="P12" s="130"/>
      <c r="Q12" s="130"/>
      <c r="R12" s="130"/>
      <c r="S12" s="130"/>
      <c r="T12" s="130"/>
      <c r="U12" s="268">
        <f t="shared" si="1"/>
        <v>0</v>
      </c>
      <c r="V12" s="228"/>
      <c r="W12" s="130"/>
      <c r="X12" s="130"/>
      <c r="Y12" s="130"/>
      <c r="Z12" s="130"/>
      <c r="AA12" s="130"/>
      <c r="AB12" s="130"/>
      <c r="AC12" s="130"/>
      <c r="AD12" s="268">
        <f t="shared" si="2"/>
        <v>0</v>
      </c>
      <c r="AE12" s="130">
        <v>1</v>
      </c>
      <c r="AF12" s="275"/>
      <c r="AG12" s="130"/>
      <c r="AH12" s="130"/>
      <c r="AI12" s="130"/>
      <c r="AJ12" s="130"/>
      <c r="AK12" s="130"/>
      <c r="AL12" s="130"/>
      <c r="AM12" s="268">
        <f t="shared" si="3"/>
        <v>1</v>
      </c>
      <c r="AN12" s="276"/>
      <c r="AO12" s="276"/>
      <c r="AP12" s="276"/>
      <c r="AQ12" s="276"/>
      <c r="AR12" s="276"/>
      <c r="AS12" s="276"/>
      <c r="AT12" s="276"/>
      <c r="AU12" s="276"/>
      <c r="AV12" s="276"/>
      <c r="AW12" s="276"/>
      <c r="AX12" s="276"/>
      <c r="AY12" s="276"/>
      <c r="AZ12" s="276"/>
      <c r="BA12" s="276"/>
      <c r="BB12" s="276"/>
      <c r="BC12" s="276"/>
      <c r="BD12" s="276"/>
      <c r="BE12" s="276"/>
      <c r="BF12" s="276"/>
      <c r="BG12" s="276"/>
      <c r="BH12" s="276"/>
      <c r="BI12" s="276"/>
      <c r="BJ12" s="276"/>
      <c r="BK12" s="276"/>
      <c r="BL12" s="276"/>
      <c r="BM12" s="276"/>
      <c r="BN12" s="276"/>
      <c r="BO12" s="276"/>
      <c r="BP12" s="276"/>
    </row>
    <row r="13" spans="1:84" s="277" customFormat="1" ht="34.5" customHeight="1">
      <c r="A13" s="274" t="s">
        <v>323</v>
      </c>
      <c r="B13" s="274" t="s">
        <v>628</v>
      </c>
      <c r="C13" s="304" t="s">
        <v>361</v>
      </c>
      <c r="D13" s="262"/>
      <c r="E13" s="255"/>
      <c r="F13" s="255"/>
      <c r="G13" s="255"/>
      <c r="H13" s="255"/>
      <c r="I13" s="255"/>
      <c r="J13" s="256"/>
      <c r="K13" s="256"/>
      <c r="L13" s="261">
        <f t="shared" si="0"/>
        <v>0</v>
      </c>
      <c r="M13" s="182"/>
      <c r="N13" s="124"/>
      <c r="O13" s="124"/>
      <c r="P13" s="124"/>
      <c r="Q13" s="124"/>
      <c r="R13" s="130"/>
      <c r="S13" s="130"/>
      <c r="T13" s="130"/>
      <c r="U13" s="268">
        <f t="shared" si="1"/>
        <v>0</v>
      </c>
      <c r="V13" s="182"/>
      <c r="W13" s="124"/>
      <c r="X13" s="124"/>
      <c r="Y13" s="124"/>
      <c r="Z13" s="124"/>
      <c r="AA13" s="130"/>
      <c r="AB13" s="130"/>
      <c r="AC13" s="130"/>
      <c r="AD13" s="268">
        <f t="shared" si="2"/>
        <v>0</v>
      </c>
      <c r="AE13" s="182"/>
      <c r="AF13" s="124"/>
      <c r="AG13" s="124"/>
      <c r="AH13" s="124"/>
      <c r="AI13" s="124"/>
      <c r="AJ13" s="130"/>
      <c r="AK13" s="130"/>
      <c r="AL13" s="130"/>
      <c r="AM13" s="268">
        <f t="shared" si="3"/>
        <v>0</v>
      </c>
      <c r="AN13" s="276"/>
      <c r="AO13" s="276"/>
      <c r="AP13" s="276"/>
      <c r="AQ13" s="276"/>
      <c r="AR13" s="276"/>
      <c r="AS13" s="276"/>
      <c r="AT13" s="276"/>
      <c r="AU13" s="276"/>
      <c r="AV13" s="276"/>
      <c r="AW13" s="276"/>
      <c r="AX13" s="276"/>
      <c r="AY13" s="276"/>
      <c r="AZ13" s="276"/>
      <c r="BA13" s="276"/>
      <c r="BB13" s="276"/>
      <c r="BC13" s="276"/>
      <c r="BD13" s="276"/>
      <c r="BE13" s="276"/>
      <c r="BF13" s="276"/>
      <c r="BG13" s="276"/>
      <c r="BH13" s="276"/>
      <c r="BI13" s="276"/>
      <c r="BJ13" s="276"/>
      <c r="BK13" s="276"/>
      <c r="BL13" s="276"/>
      <c r="BM13" s="276"/>
      <c r="BN13" s="276"/>
      <c r="BO13" s="276"/>
      <c r="BP13" s="276"/>
    </row>
    <row r="14" spans="1:84" s="277" customFormat="1" ht="34.5" customHeight="1">
      <c r="A14" s="274" t="s">
        <v>629</v>
      </c>
      <c r="B14" s="274" t="s">
        <v>630</v>
      </c>
      <c r="C14" s="304" t="s">
        <v>380</v>
      </c>
      <c r="D14" s="262"/>
      <c r="E14" s="255"/>
      <c r="F14" s="255"/>
      <c r="G14" s="255"/>
      <c r="H14" s="255"/>
      <c r="I14" s="255"/>
      <c r="J14" s="256"/>
      <c r="K14" s="256"/>
      <c r="L14" s="261">
        <f t="shared" si="0"/>
        <v>0</v>
      </c>
      <c r="M14" s="182"/>
      <c r="N14" s="124"/>
      <c r="O14" s="124"/>
      <c r="P14" s="124"/>
      <c r="Q14" s="124"/>
      <c r="R14" s="130"/>
      <c r="S14" s="130"/>
      <c r="T14" s="130"/>
      <c r="U14" s="268">
        <f t="shared" si="1"/>
        <v>0</v>
      </c>
      <c r="V14" s="182"/>
      <c r="W14" s="124"/>
      <c r="X14" s="124"/>
      <c r="Y14" s="124"/>
      <c r="Z14" s="124"/>
      <c r="AA14" s="130"/>
      <c r="AB14" s="130"/>
      <c r="AC14" s="130"/>
      <c r="AD14" s="268">
        <f t="shared" si="2"/>
        <v>0</v>
      </c>
      <c r="AE14" s="182"/>
      <c r="AF14" s="124"/>
      <c r="AG14" s="124"/>
      <c r="AH14" s="124"/>
      <c r="AI14" s="124"/>
      <c r="AJ14" s="130"/>
      <c r="AK14" s="130"/>
      <c r="AL14" s="130"/>
      <c r="AM14" s="268">
        <f t="shared" si="3"/>
        <v>0</v>
      </c>
      <c r="AN14" s="276"/>
      <c r="AO14" s="276"/>
      <c r="AP14" s="276"/>
      <c r="AQ14" s="276"/>
      <c r="AR14" s="276"/>
      <c r="AS14" s="276"/>
      <c r="AT14" s="276"/>
      <c r="AU14" s="276"/>
      <c r="AV14" s="276"/>
      <c r="AW14" s="276"/>
      <c r="AX14" s="276"/>
      <c r="AY14" s="276"/>
      <c r="AZ14" s="276"/>
      <c r="BA14" s="276"/>
      <c r="BB14" s="276"/>
      <c r="BC14" s="276"/>
      <c r="BD14" s="276"/>
      <c r="BE14" s="276"/>
      <c r="BF14" s="276"/>
      <c r="BG14" s="276"/>
      <c r="BH14" s="276"/>
      <c r="BI14" s="276"/>
      <c r="BJ14" s="276"/>
      <c r="BK14" s="276"/>
      <c r="BL14" s="276"/>
      <c r="BM14" s="276"/>
      <c r="BN14" s="276"/>
      <c r="BO14" s="276"/>
      <c r="BP14" s="276"/>
    </row>
    <row r="15" spans="1:84" s="277" customFormat="1" ht="34.5" customHeight="1">
      <c r="A15" s="274" t="s">
        <v>631</v>
      </c>
      <c r="B15" s="274" t="s">
        <v>632</v>
      </c>
      <c r="C15" s="304" t="s">
        <v>380</v>
      </c>
      <c r="D15" s="262"/>
      <c r="E15" s="255"/>
      <c r="F15" s="255"/>
      <c r="G15" s="255"/>
      <c r="H15" s="255"/>
      <c r="I15" s="255"/>
      <c r="J15" s="256"/>
      <c r="K15" s="256"/>
      <c r="L15" s="261">
        <f t="shared" si="0"/>
        <v>0</v>
      </c>
      <c r="M15" s="182"/>
      <c r="N15" s="124"/>
      <c r="O15" s="124"/>
      <c r="P15" s="124"/>
      <c r="Q15" s="124"/>
      <c r="R15" s="130"/>
      <c r="S15" s="130"/>
      <c r="T15" s="130"/>
      <c r="U15" s="268">
        <f t="shared" si="1"/>
        <v>0</v>
      </c>
      <c r="V15" s="182"/>
      <c r="W15" s="124"/>
      <c r="X15" s="124"/>
      <c r="Y15" s="124"/>
      <c r="Z15" s="124"/>
      <c r="AA15" s="130"/>
      <c r="AB15" s="130"/>
      <c r="AC15" s="130"/>
      <c r="AD15" s="268">
        <f t="shared" si="2"/>
        <v>0</v>
      </c>
      <c r="AE15" s="182"/>
      <c r="AF15" s="124"/>
      <c r="AG15" s="124"/>
      <c r="AH15" s="124">
        <v>4380</v>
      </c>
      <c r="AI15" s="124"/>
      <c r="AJ15" s="130">
        <v>0</v>
      </c>
      <c r="AK15" s="130">
        <v>200</v>
      </c>
      <c r="AL15" s="130"/>
      <c r="AM15" s="268">
        <f t="shared" si="3"/>
        <v>4580</v>
      </c>
      <c r="AN15" s="276"/>
      <c r="AO15" s="276"/>
      <c r="AP15" s="276"/>
      <c r="AQ15" s="276"/>
      <c r="AR15" s="276"/>
      <c r="AS15" s="276"/>
      <c r="AT15" s="276"/>
      <c r="AU15" s="276"/>
      <c r="AV15" s="276"/>
      <c r="AW15" s="276"/>
      <c r="AX15" s="276"/>
      <c r="AY15" s="276"/>
      <c r="AZ15" s="276"/>
      <c r="BA15" s="276"/>
      <c r="BB15" s="276"/>
      <c r="BC15" s="276"/>
      <c r="BD15" s="276"/>
      <c r="BE15" s="276"/>
      <c r="BF15" s="276"/>
      <c r="BG15" s="276"/>
      <c r="BH15" s="276"/>
      <c r="BI15" s="276"/>
      <c r="BJ15" s="276"/>
      <c r="BK15" s="276"/>
      <c r="BL15" s="276"/>
      <c r="BM15" s="276"/>
      <c r="BN15" s="276"/>
      <c r="BO15" s="276"/>
      <c r="BP15" s="276"/>
    </row>
    <row r="16" spans="1:84" s="277" customFormat="1" ht="34.5" customHeight="1">
      <c r="A16" s="274" t="s">
        <v>631</v>
      </c>
      <c r="B16" s="274" t="s">
        <v>633</v>
      </c>
      <c r="C16" s="304" t="s">
        <v>380</v>
      </c>
      <c r="D16" s="262"/>
      <c r="E16" s="255"/>
      <c r="F16" s="256"/>
      <c r="G16" s="256"/>
      <c r="H16" s="256"/>
      <c r="I16" s="255"/>
      <c r="J16" s="256"/>
      <c r="K16" s="255"/>
      <c r="L16" s="261">
        <f t="shared" si="0"/>
        <v>0</v>
      </c>
      <c r="M16" s="182"/>
      <c r="N16" s="124"/>
      <c r="O16" s="130"/>
      <c r="P16" s="130"/>
      <c r="Q16" s="130"/>
      <c r="R16" s="130"/>
      <c r="S16" s="130"/>
      <c r="T16" s="130"/>
      <c r="U16" s="268">
        <f t="shared" si="1"/>
        <v>0</v>
      </c>
      <c r="V16" s="182"/>
      <c r="W16" s="124"/>
      <c r="X16" s="130"/>
      <c r="Y16" s="130"/>
      <c r="Z16" s="124"/>
      <c r="AA16" s="130"/>
      <c r="AB16" s="130"/>
      <c r="AC16" s="130"/>
      <c r="AD16" s="268">
        <f t="shared" si="2"/>
        <v>0</v>
      </c>
      <c r="AE16" s="182"/>
      <c r="AF16" s="124"/>
      <c r="AG16" s="130"/>
      <c r="AH16" s="130"/>
      <c r="AI16" s="124"/>
      <c r="AJ16" s="130">
        <v>50</v>
      </c>
      <c r="AK16" s="130">
        <v>0</v>
      </c>
      <c r="AL16" s="130"/>
      <c r="AM16" s="268">
        <f t="shared" si="3"/>
        <v>50</v>
      </c>
      <c r="AN16" s="276"/>
      <c r="AO16" s="276"/>
      <c r="AP16" s="276"/>
      <c r="AQ16" s="276"/>
      <c r="AR16" s="276"/>
      <c r="AS16" s="276"/>
      <c r="AT16" s="276"/>
      <c r="AU16" s="276"/>
      <c r="AV16" s="276"/>
      <c r="AW16" s="276"/>
      <c r="AX16" s="276"/>
      <c r="AY16" s="276"/>
      <c r="AZ16" s="276"/>
      <c r="BA16" s="276"/>
      <c r="BB16" s="276"/>
      <c r="BC16" s="276"/>
      <c r="BD16" s="276"/>
      <c r="BE16" s="276"/>
      <c r="BF16" s="276"/>
      <c r="BG16" s="276"/>
      <c r="BH16" s="276"/>
      <c r="BI16" s="276"/>
      <c r="BJ16" s="276"/>
      <c r="BK16" s="276"/>
      <c r="BL16" s="276"/>
      <c r="BM16" s="276"/>
      <c r="BN16" s="276"/>
      <c r="BO16" s="276"/>
      <c r="BP16" s="276"/>
    </row>
    <row r="17" spans="1:68" s="277" customFormat="1" ht="38.25" customHeight="1">
      <c r="A17" s="274" t="s">
        <v>634</v>
      </c>
      <c r="B17" s="274" t="s">
        <v>635</v>
      </c>
      <c r="C17" s="304" t="s">
        <v>636</v>
      </c>
      <c r="D17" s="262"/>
      <c r="E17" s="255"/>
      <c r="F17" s="256"/>
      <c r="G17" s="256"/>
      <c r="H17" s="256"/>
      <c r="I17" s="255"/>
      <c r="J17" s="256"/>
      <c r="K17" s="255"/>
      <c r="L17" s="261">
        <f t="shared" si="0"/>
        <v>0</v>
      </c>
      <c r="M17" s="182"/>
      <c r="N17" s="124"/>
      <c r="O17" s="130"/>
      <c r="P17" s="130"/>
      <c r="Q17" s="130"/>
      <c r="R17" s="130"/>
      <c r="S17" s="130"/>
      <c r="T17" s="130"/>
      <c r="U17" s="268">
        <f t="shared" si="1"/>
        <v>0</v>
      </c>
      <c r="V17" s="182"/>
      <c r="W17" s="124"/>
      <c r="X17" s="130"/>
      <c r="Y17" s="130"/>
      <c r="Z17" s="124"/>
      <c r="AA17" s="130"/>
      <c r="AB17" s="130"/>
      <c r="AC17" s="130"/>
      <c r="AD17" s="268">
        <f t="shared" si="2"/>
        <v>0</v>
      </c>
      <c r="AE17" s="182"/>
      <c r="AF17" s="124"/>
      <c r="AG17" s="130"/>
      <c r="AH17" s="130"/>
      <c r="AI17" s="124"/>
      <c r="AJ17" s="130"/>
      <c r="AK17" s="130">
        <v>120</v>
      </c>
      <c r="AL17" s="130"/>
      <c r="AM17" s="268">
        <f t="shared" si="3"/>
        <v>120</v>
      </c>
      <c r="AN17" s="276"/>
      <c r="AO17" s="276"/>
      <c r="AP17" s="276"/>
      <c r="AQ17" s="276"/>
      <c r="AR17" s="276"/>
      <c r="AS17" s="276"/>
      <c r="AT17" s="276"/>
      <c r="AU17" s="276"/>
      <c r="AV17" s="276"/>
      <c r="AW17" s="276"/>
      <c r="AX17" s="276"/>
      <c r="AY17" s="276"/>
      <c r="AZ17" s="276"/>
      <c r="BA17" s="276"/>
      <c r="BB17" s="276"/>
      <c r="BC17" s="276"/>
      <c r="BD17" s="276"/>
      <c r="BE17" s="276"/>
      <c r="BF17" s="276"/>
      <c r="BG17" s="276"/>
      <c r="BH17" s="276"/>
      <c r="BI17" s="276"/>
      <c r="BJ17" s="276"/>
      <c r="BK17" s="276"/>
      <c r="BL17" s="276"/>
      <c r="BM17" s="276"/>
      <c r="BN17" s="276"/>
      <c r="BO17" s="276"/>
      <c r="BP17" s="276"/>
    </row>
    <row r="18" spans="1:68" s="277" customFormat="1" ht="54.75" customHeight="1">
      <c r="A18" s="274" t="s">
        <v>637</v>
      </c>
      <c r="B18" s="274" t="s">
        <v>638</v>
      </c>
      <c r="C18" s="304" t="s">
        <v>636</v>
      </c>
      <c r="D18" s="262"/>
      <c r="E18" s="255"/>
      <c r="F18" s="256"/>
      <c r="G18" s="256"/>
      <c r="H18" s="256"/>
      <c r="I18" s="255"/>
      <c r="J18" s="256"/>
      <c r="K18" s="255"/>
      <c r="L18" s="261">
        <f t="shared" si="0"/>
        <v>0</v>
      </c>
      <c r="M18" s="182"/>
      <c r="N18" s="124"/>
      <c r="O18" s="130"/>
      <c r="P18" s="130"/>
      <c r="Q18" s="130"/>
      <c r="R18" s="130"/>
      <c r="S18" s="130"/>
      <c r="T18" s="124"/>
      <c r="U18" s="268">
        <f t="shared" si="1"/>
        <v>0</v>
      </c>
      <c r="V18" s="182"/>
      <c r="W18" s="124"/>
      <c r="X18" s="130"/>
      <c r="Y18" s="130"/>
      <c r="Z18" s="124"/>
      <c r="AA18" s="130"/>
      <c r="AB18" s="130"/>
      <c r="AC18" s="124"/>
      <c r="AD18" s="268">
        <f t="shared" si="2"/>
        <v>0</v>
      </c>
      <c r="AE18" s="182"/>
      <c r="AF18" s="124"/>
      <c r="AG18" s="130"/>
      <c r="AH18" s="130">
        <v>4380</v>
      </c>
      <c r="AI18" s="124"/>
      <c r="AJ18" s="130"/>
      <c r="AK18" s="130"/>
      <c r="AL18" s="124"/>
      <c r="AM18" s="268">
        <f t="shared" si="3"/>
        <v>4380</v>
      </c>
      <c r="AN18" s="276"/>
      <c r="AO18" s="276"/>
      <c r="AP18" s="276"/>
      <c r="AQ18" s="276"/>
      <c r="AR18" s="276"/>
      <c r="AS18" s="276"/>
      <c r="AT18" s="276"/>
      <c r="AU18" s="276"/>
      <c r="AV18" s="276"/>
      <c r="AW18" s="276"/>
      <c r="AX18" s="276"/>
      <c r="AY18" s="276"/>
      <c r="AZ18" s="276"/>
      <c r="BA18" s="276"/>
      <c r="BB18" s="276"/>
      <c r="BC18" s="276"/>
      <c r="BD18" s="276"/>
      <c r="BE18" s="276"/>
      <c r="BF18" s="276"/>
      <c r="BG18" s="276"/>
      <c r="BH18" s="276"/>
      <c r="BI18" s="276"/>
      <c r="BJ18" s="276"/>
      <c r="BK18" s="276"/>
      <c r="BL18" s="276"/>
      <c r="BM18" s="276"/>
      <c r="BN18" s="276"/>
      <c r="BO18" s="276"/>
      <c r="BP18" s="276"/>
    </row>
    <row r="19" spans="1:68" s="277" customFormat="1" ht="34.5" customHeight="1">
      <c r="A19" s="274" t="s">
        <v>639</v>
      </c>
      <c r="B19" s="274" t="s">
        <v>640</v>
      </c>
      <c r="C19" s="304" t="s">
        <v>636</v>
      </c>
      <c r="D19" s="262"/>
      <c r="E19" s="255"/>
      <c r="F19" s="256"/>
      <c r="G19" s="256"/>
      <c r="H19" s="256"/>
      <c r="I19" s="255"/>
      <c r="J19" s="255"/>
      <c r="K19" s="255"/>
      <c r="L19" s="261">
        <f t="shared" si="0"/>
        <v>0</v>
      </c>
      <c r="M19" s="182"/>
      <c r="N19" s="124"/>
      <c r="O19" s="130"/>
      <c r="P19" s="130"/>
      <c r="Q19" s="130"/>
      <c r="R19" s="124"/>
      <c r="S19" s="124"/>
      <c r="T19" s="124"/>
      <c r="U19" s="268">
        <f t="shared" si="1"/>
        <v>0</v>
      </c>
      <c r="V19" s="182"/>
      <c r="W19" s="124"/>
      <c r="X19" s="130"/>
      <c r="Y19" s="130"/>
      <c r="Z19" s="124"/>
      <c r="AA19" s="124"/>
      <c r="AB19" s="124"/>
      <c r="AC19" s="124"/>
      <c r="AD19" s="268">
        <f t="shared" si="2"/>
        <v>0</v>
      </c>
      <c r="AE19" s="182"/>
      <c r="AF19" s="124"/>
      <c r="AG19" s="130">
        <v>600</v>
      </c>
      <c r="AH19" s="130"/>
      <c r="AI19" s="124"/>
      <c r="AJ19" s="124"/>
      <c r="AK19" s="124"/>
      <c r="AL19" s="124"/>
      <c r="AM19" s="268">
        <f t="shared" si="3"/>
        <v>600</v>
      </c>
      <c r="AN19" s="276"/>
      <c r="AO19" s="276"/>
      <c r="AP19" s="276"/>
      <c r="AQ19" s="276"/>
      <c r="AR19" s="276"/>
      <c r="AS19" s="276"/>
      <c r="AT19" s="276"/>
      <c r="AU19" s="276"/>
      <c r="AV19" s="276"/>
      <c r="AW19" s="276"/>
      <c r="AX19" s="276"/>
      <c r="AY19" s="276"/>
      <c r="AZ19" s="276"/>
      <c r="BA19" s="276"/>
      <c r="BB19" s="276"/>
      <c r="BC19" s="276"/>
      <c r="BD19" s="276"/>
      <c r="BE19" s="276"/>
      <c r="BF19" s="276"/>
      <c r="BG19" s="276"/>
      <c r="BH19" s="276"/>
      <c r="BI19" s="276"/>
      <c r="BJ19" s="276"/>
      <c r="BK19" s="276"/>
      <c r="BL19" s="276"/>
      <c r="BM19" s="276"/>
      <c r="BN19" s="276"/>
      <c r="BO19" s="276"/>
      <c r="BP19" s="276"/>
    </row>
    <row r="20" spans="1:68" s="277" customFormat="1" ht="47.25" customHeight="1">
      <c r="A20" s="274" t="s">
        <v>639</v>
      </c>
      <c r="B20" s="274" t="s">
        <v>641</v>
      </c>
      <c r="C20" s="304" t="s">
        <v>636</v>
      </c>
      <c r="D20" s="262"/>
      <c r="E20" s="255"/>
      <c r="F20" s="256"/>
      <c r="G20" s="256"/>
      <c r="H20" s="256"/>
      <c r="I20" s="255"/>
      <c r="J20" s="255"/>
      <c r="K20" s="255"/>
      <c r="L20" s="261">
        <f t="shared" si="0"/>
        <v>0</v>
      </c>
      <c r="M20" s="182"/>
      <c r="N20" s="124"/>
      <c r="O20" s="130"/>
      <c r="P20" s="130"/>
      <c r="Q20" s="130"/>
      <c r="R20" s="124"/>
      <c r="S20" s="124"/>
      <c r="T20" s="124"/>
      <c r="U20" s="268">
        <f t="shared" si="1"/>
        <v>0</v>
      </c>
      <c r="V20" s="182"/>
      <c r="W20" s="124"/>
      <c r="X20" s="130"/>
      <c r="Y20" s="130"/>
      <c r="Z20" s="124"/>
      <c r="AA20" s="124"/>
      <c r="AB20" s="124"/>
      <c r="AC20" s="124"/>
      <c r="AD20" s="268">
        <f t="shared" si="2"/>
        <v>0</v>
      </c>
      <c r="AE20" s="182"/>
      <c r="AF20" s="124"/>
      <c r="AG20" s="130">
        <v>300</v>
      </c>
      <c r="AH20" s="130"/>
      <c r="AI20" s="124">
        <v>1000</v>
      </c>
      <c r="AJ20" s="124"/>
      <c r="AK20" s="124"/>
      <c r="AL20" s="124"/>
      <c r="AM20" s="268">
        <f t="shared" si="3"/>
        <v>1300</v>
      </c>
      <c r="AN20" s="276"/>
      <c r="AO20" s="276"/>
      <c r="AP20" s="276"/>
      <c r="AQ20" s="276"/>
      <c r="AR20" s="276"/>
      <c r="AS20" s="276"/>
      <c r="AT20" s="276"/>
      <c r="AU20" s="276"/>
      <c r="AV20" s="276"/>
      <c r="AW20" s="276"/>
      <c r="AX20" s="276"/>
      <c r="AY20" s="276"/>
      <c r="AZ20" s="276"/>
      <c r="BA20" s="276"/>
      <c r="BB20" s="276"/>
      <c r="BC20" s="276"/>
      <c r="BD20" s="276"/>
      <c r="BE20" s="276"/>
      <c r="BF20" s="276"/>
      <c r="BG20" s="276"/>
      <c r="BH20" s="276"/>
      <c r="BI20" s="276"/>
      <c r="BJ20" s="276"/>
      <c r="BK20" s="276"/>
      <c r="BL20" s="276"/>
      <c r="BM20" s="276"/>
      <c r="BN20" s="276"/>
      <c r="BO20" s="276"/>
      <c r="BP20" s="276"/>
    </row>
    <row r="21" spans="1:68" s="277" customFormat="1" ht="34.5" customHeight="1">
      <c r="A21" s="274" t="s">
        <v>642</v>
      </c>
      <c r="B21" s="274" t="s">
        <v>643</v>
      </c>
      <c r="C21" s="304" t="s">
        <v>636</v>
      </c>
      <c r="D21" s="262"/>
      <c r="E21" s="255"/>
      <c r="F21" s="256"/>
      <c r="G21" s="256"/>
      <c r="H21" s="256"/>
      <c r="I21" s="255"/>
      <c r="J21" s="255"/>
      <c r="K21" s="255"/>
      <c r="L21" s="261">
        <f t="shared" si="0"/>
        <v>0</v>
      </c>
      <c r="M21" s="182"/>
      <c r="N21" s="124"/>
      <c r="O21" s="130"/>
      <c r="P21" s="130"/>
      <c r="Q21" s="130"/>
      <c r="R21" s="124"/>
      <c r="S21" s="124"/>
      <c r="T21" s="124"/>
      <c r="U21" s="268">
        <f t="shared" si="1"/>
        <v>0</v>
      </c>
      <c r="V21" s="182"/>
      <c r="W21" s="124"/>
      <c r="X21" s="130"/>
      <c r="Y21" s="130"/>
      <c r="Z21" s="124"/>
      <c r="AA21" s="124"/>
      <c r="AB21" s="124"/>
      <c r="AC21" s="124"/>
      <c r="AD21" s="268">
        <f t="shared" si="2"/>
        <v>0</v>
      </c>
      <c r="AE21" s="182"/>
      <c r="AF21" s="124"/>
      <c r="AG21" s="130">
        <v>50</v>
      </c>
      <c r="AH21" s="130"/>
      <c r="AI21" s="124">
        <v>1000</v>
      </c>
      <c r="AJ21" s="124"/>
      <c r="AK21" s="124"/>
      <c r="AL21" s="124"/>
      <c r="AM21" s="268">
        <f t="shared" si="3"/>
        <v>1050</v>
      </c>
      <c r="AN21" s="276"/>
      <c r="AO21" s="276"/>
      <c r="AP21" s="276"/>
      <c r="AQ21" s="276"/>
      <c r="AR21" s="276"/>
      <c r="AS21" s="276"/>
      <c r="AT21" s="276"/>
      <c r="AU21" s="276"/>
      <c r="AV21" s="276"/>
      <c r="AW21" s="276"/>
      <c r="AX21" s="276"/>
      <c r="AY21" s="276"/>
      <c r="AZ21" s="276"/>
      <c r="BA21" s="276"/>
      <c r="BB21" s="276"/>
      <c r="BC21" s="276"/>
      <c r="BD21" s="276"/>
      <c r="BE21" s="276"/>
      <c r="BF21" s="276"/>
      <c r="BG21" s="276"/>
      <c r="BH21" s="276"/>
      <c r="BI21" s="276"/>
      <c r="BJ21" s="276"/>
      <c r="BK21" s="276"/>
      <c r="BL21" s="276"/>
      <c r="BM21" s="276"/>
      <c r="BN21" s="276"/>
      <c r="BO21" s="276"/>
      <c r="BP21" s="276"/>
    </row>
    <row r="22" spans="1:68" s="277" customFormat="1" ht="56.25" customHeight="1">
      <c r="A22" s="274" t="s">
        <v>642</v>
      </c>
      <c r="B22" s="274" t="s">
        <v>644</v>
      </c>
      <c r="C22" s="304" t="s">
        <v>636</v>
      </c>
      <c r="D22" s="262"/>
      <c r="E22" s="255"/>
      <c r="F22" s="256"/>
      <c r="G22" s="256"/>
      <c r="H22" s="256"/>
      <c r="I22" s="255"/>
      <c r="J22" s="255"/>
      <c r="K22" s="255"/>
      <c r="L22" s="261">
        <f t="shared" si="0"/>
        <v>0</v>
      </c>
      <c r="M22" s="182"/>
      <c r="N22" s="124"/>
      <c r="O22" s="130"/>
      <c r="P22" s="130"/>
      <c r="Q22" s="130"/>
      <c r="R22" s="124"/>
      <c r="S22" s="124"/>
      <c r="T22" s="124"/>
      <c r="U22" s="268">
        <f t="shared" si="1"/>
        <v>0</v>
      </c>
      <c r="V22" s="182"/>
      <c r="W22" s="124"/>
      <c r="X22" s="130"/>
      <c r="Y22" s="130"/>
      <c r="Z22" s="124"/>
      <c r="AA22" s="124"/>
      <c r="AB22" s="124"/>
      <c r="AC22" s="124"/>
      <c r="AD22" s="268">
        <f t="shared" si="2"/>
        <v>0</v>
      </c>
      <c r="AE22" s="182"/>
      <c r="AF22" s="124"/>
      <c r="AG22" s="130">
        <v>60</v>
      </c>
      <c r="AH22" s="130"/>
      <c r="AI22" s="124">
        <v>700</v>
      </c>
      <c r="AJ22" s="124"/>
      <c r="AK22" s="124"/>
      <c r="AL22" s="124"/>
      <c r="AM22" s="268">
        <f t="shared" si="3"/>
        <v>760</v>
      </c>
      <c r="AN22" s="276"/>
      <c r="AO22" s="276"/>
      <c r="AP22" s="276"/>
      <c r="AQ22" s="276"/>
      <c r="AR22" s="276"/>
      <c r="AS22" s="276"/>
      <c r="AT22" s="276"/>
      <c r="AU22" s="276"/>
      <c r="AV22" s="276"/>
      <c r="AW22" s="276"/>
      <c r="AX22" s="276"/>
      <c r="AY22" s="276"/>
      <c r="AZ22" s="276"/>
      <c r="BA22" s="276"/>
      <c r="BB22" s="276"/>
      <c r="BC22" s="276"/>
      <c r="BD22" s="276"/>
      <c r="BE22" s="276"/>
      <c r="BF22" s="276"/>
      <c r="BG22" s="276"/>
      <c r="BH22" s="276"/>
      <c r="BI22" s="276"/>
      <c r="BJ22" s="276"/>
      <c r="BK22" s="276"/>
      <c r="BL22" s="276"/>
      <c r="BM22" s="276"/>
      <c r="BN22" s="276"/>
      <c r="BO22" s="276"/>
      <c r="BP22" s="276"/>
    </row>
    <row r="23" spans="1:68" s="277" customFormat="1" ht="39" customHeight="1">
      <c r="A23" s="274" t="s">
        <v>642</v>
      </c>
      <c r="B23" s="274" t="s">
        <v>645</v>
      </c>
      <c r="C23" s="304" t="s">
        <v>636</v>
      </c>
      <c r="D23" s="262"/>
      <c r="E23" s="255"/>
      <c r="F23" s="256"/>
      <c r="G23" s="256"/>
      <c r="H23" s="256"/>
      <c r="I23" s="255"/>
      <c r="J23" s="255"/>
      <c r="K23" s="255"/>
      <c r="L23" s="261">
        <f t="shared" si="0"/>
        <v>0</v>
      </c>
      <c r="M23" s="182"/>
      <c r="N23" s="124"/>
      <c r="O23" s="130"/>
      <c r="P23" s="130"/>
      <c r="Q23" s="130"/>
      <c r="R23" s="124"/>
      <c r="S23" s="124"/>
      <c r="T23" s="124"/>
      <c r="U23" s="268">
        <f t="shared" si="1"/>
        <v>0</v>
      </c>
      <c r="V23" s="182"/>
      <c r="W23" s="124"/>
      <c r="X23" s="130"/>
      <c r="Y23" s="130"/>
      <c r="Z23" s="124"/>
      <c r="AA23" s="124"/>
      <c r="AB23" s="124"/>
      <c r="AC23" s="124"/>
      <c r="AD23" s="268">
        <f t="shared" si="2"/>
        <v>0</v>
      </c>
      <c r="AE23" s="182"/>
      <c r="AF23" s="124"/>
      <c r="AG23" s="130">
        <v>20</v>
      </c>
      <c r="AH23" s="130">
        <v>2880</v>
      </c>
      <c r="AI23" s="124">
        <v>700</v>
      </c>
      <c r="AJ23" s="124"/>
      <c r="AK23" s="124"/>
      <c r="AL23" s="124"/>
      <c r="AM23" s="268">
        <f t="shared" si="3"/>
        <v>3600</v>
      </c>
      <c r="AN23" s="276"/>
      <c r="AO23" s="276"/>
      <c r="AP23" s="276"/>
      <c r="AQ23" s="276"/>
      <c r="AR23" s="276"/>
      <c r="AS23" s="276"/>
      <c r="AT23" s="276"/>
      <c r="AU23" s="276"/>
      <c r="AV23" s="276"/>
      <c r="AW23" s="276"/>
      <c r="AX23" s="276"/>
      <c r="AY23" s="276"/>
      <c r="AZ23" s="276"/>
      <c r="BA23" s="276"/>
      <c r="BB23" s="276"/>
      <c r="BC23" s="276"/>
      <c r="BD23" s="276"/>
      <c r="BE23" s="276"/>
      <c r="BF23" s="276"/>
      <c r="BG23" s="276"/>
      <c r="BH23" s="276"/>
      <c r="BI23" s="276"/>
      <c r="BJ23" s="276"/>
      <c r="BK23" s="276"/>
      <c r="BL23" s="276"/>
      <c r="BM23" s="276"/>
      <c r="BN23" s="276"/>
      <c r="BO23" s="276"/>
      <c r="BP23" s="276"/>
    </row>
    <row r="24" spans="1:68" s="277" customFormat="1" ht="34.5" customHeight="1">
      <c r="A24" s="274" t="s">
        <v>646</v>
      </c>
      <c r="B24" s="274" t="s">
        <v>647</v>
      </c>
      <c r="C24" s="304" t="s">
        <v>636</v>
      </c>
      <c r="D24" s="262"/>
      <c r="E24" s="255"/>
      <c r="F24" s="256"/>
      <c r="G24" s="256"/>
      <c r="H24" s="256"/>
      <c r="I24" s="255"/>
      <c r="J24" s="255"/>
      <c r="K24" s="255"/>
      <c r="L24" s="261">
        <f t="shared" si="0"/>
        <v>0</v>
      </c>
      <c r="M24" s="182"/>
      <c r="N24" s="124"/>
      <c r="O24" s="130"/>
      <c r="P24" s="130"/>
      <c r="Q24" s="130"/>
      <c r="R24" s="124"/>
      <c r="S24" s="124"/>
      <c r="T24" s="124"/>
      <c r="U24" s="268">
        <f t="shared" si="1"/>
        <v>0</v>
      </c>
      <c r="V24" s="182"/>
      <c r="W24" s="124"/>
      <c r="X24" s="130"/>
      <c r="Y24" s="130"/>
      <c r="Z24" s="124"/>
      <c r="AA24" s="124"/>
      <c r="AB24" s="124"/>
      <c r="AC24" s="124"/>
      <c r="AD24" s="268">
        <f t="shared" si="2"/>
        <v>0</v>
      </c>
      <c r="AE24" s="182"/>
      <c r="AF24" s="124"/>
      <c r="AG24" s="130">
        <v>600</v>
      </c>
      <c r="AH24" s="130">
        <v>3340</v>
      </c>
      <c r="AI24" s="124">
        <v>3340</v>
      </c>
      <c r="AJ24" s="124"/>
      <c r="AK24" s="124"/>
      <c r="AL24" s="124">
        <v>500</v>
      </c>
      <c r="AM24" s="268">
        <f t="shared" si="3"/>
        <v>7780</v>
      </c>
      <c r="AN24" s="276"/>
      <c r="AO24" s="276"/>
      <c r="AP24" s="276"/>
      <c r="AQ24" s="276"/>
      <c r="AR24" s="276"/>
      <c r="AS24" s="276"/>
      <c r="AT24" s="276"/>
      <c r="AU24" s="276"/>
      <c r="AV24" s="276"/>
      <c r="AW24" s="276"/>
      <c r="AX24" s="276"/>
      <c r="AY24" s="276"/>
      <c r="AZ24" s="276"/>
      <c r="BA24" s="276"/>
      <c r="BB24" s="276"/>
      <c r="BC24" s="276"/>
      <c r="BD24" s="276"/>
      <c r="BE24" s="276"/>
      <c r="BF24" s="276"/>
      <c r="BG24" s="276"/>
      <c r="BH24" s="276"/>
      <c r="BI24" s="276"/>
      <c r="BJ24" s="276"/>
      <c r="BK24" s="276"/>
      <c r="BL24" s="276"/>
      <c r="BM24" s="276"/>
      <c r="BN24" s="276"/>
      <c r="BO24" s="276"/>
      <c r="BP24" s="276"/>
    </row>
    <row r="25" spans="1:68" s="277" customFormat="1" ht="34.5" customHeight="1">
      <c r="A25" s="274" t="s">
        <v>646</v>
      </c>
      <c r="B25" s="274" t="s">
        <v>648</v>
      </c>
      <c r="C25" s="304" t="s">
        <v>636</v>
      </c>
      <c r="D25" s="262"/>
      <c r="E25" s="255"/>
      <c r="F25" s="256"/>
      <c r="G25" s="256"/>
      <c r="H25" s="256"/>
      <c r="I25" s="255"/>
      <c r="J25" s="255"/>
      <c r="K25" s="255"/>
      <c r="L25" s="261">
        <f t="shared" si="0"/>
        <v>0</v>
      </c>
      <c r="M25" s="182"/>
      <c r="N25" s="124"/>
      <c r="O25" s="130"/>
      <c r="P25" s="130"/>
      <c r="Q25" s="130"/>
      <c r="R25" s="124"/>
      <c r="S25" s="124"/>
      <c r="T25" s="124"/>
      <c r="U25" s="268">
        <f t="shared" si="1"/>
        <v>0</v>
      </c>
      <c r="V25" s="182"/>
      <c r="W25" s="124"/>
      <c r="X25" s="130"/>
      <c r="Y25" s="130"/>
      <c r="Z25" s="124"/>
      <c r="AA25" s="124"/>
      <c r="AB25" s="124"/>
      <c r="AC25" s="124"/>
      <c r="AD25" s="268">
        <f t="shared" si="2"/>
        <v>0</v>
      </c>
      <c r="AE25" s="182"/>
      <c r="AF25" s="124"/>
      <c r="AG25" s="130">
        <v>140</v>
      </c>
      <c r="AH25" s="130"/>
      <c r="AI25" s="124"/>
      <c r="AJ25" s="124"/>
      <c r="AK25" s="124"/>
      <c r="AL25" s="124"/>
      <c r="AM25" s="268">
        <f t="shared" si="3"/>
        <v>140</v>
      </c>
      <c r="AN25" s="276"/>
      <c r="AO25" s="276"/>
      <c r="AP25" s="276"/>
      <c r="AQ25" s="276"/>
      <c r="AR25" s="276"/>
      <c r="AS25" s="276"/>
      <c r="AT25" s="276"/>
      <c r="AU25" s="276"/>
      <c r="AV25" s="276"/>
      <c r="AW25" s="276"/>
      <c r="AX25" s="276"/>
      <c r="AY25" s="276"/>
      <c r="AZ25" s="276"/>
      <c r="BA25" s="276"/>
      <c r="BB25" s="276"/>
      <c r="BC25" s="276"/>
      <c r="BD25" s="276"/>
      <c r="BE25" s="276"/>
      <c r="BF25" s="276"/>
      <c r="BG25" s="276"/>
      <c r="BH25" s="276"/>
      <c r="BI25" s="276"/>
      <c r="BJ25" s="276"/>
      <c r="BK25" s="276"/>
      <c r="BL25" s="276"/>
      <c r="BM25" s="276"/>
      <c r="BN25" s="276"/>
      <c r="BO25" s="276"/>
      <c r="BP25" s="276"/>
    </row>
    <row r="26" spans="1:68" s="277" customFormat="1" ht="34.5" customHeight="1">
      <c r="A26" s="274" t="s">
        <v>646</v>
      </c>
      <c r="B26" s="274" t="s">
        <v>649</v>
      </c>
      <c r="C26" s="304" t="s">
        <v>636</v>
      </c>
      <c r="D26" s="262"/>
      <c r="E26" s="255"/>
      <c r="F26" s="256"/>
      <c r="G26" s="256"/>
      <c r="H26" s="256"/>
      <c r="I26" s="255"/>
      <c r="J26" s="255"/>
      <c r="K26" s="255"/>
      <c r="L26" s="261">
        <f t="shared" si="0"/>
        <v>0</v>
      </c>
      <c r="M26" s="182"/>
      <c r="N26" s="124"/>
      <c r="O26" s="130"/>
      <c r="P26" s="130"/>
      <c r="Q26" s="130"/>
      <c r="R26" s="124"/>
      <c r="S26" s="124"/>
      <c r="T26" s="124"/>
      <c r="U26" s="268">
        <f t="shared" si="1"/>
        <v>0</v>
      </c>
      <c r="V26" s="182"/>
      <c r="W26" s="124"/>
      <c r="X26" s="130"/>
      <c r="Y26" s="130"/>
      <c r="Z26" s="124"/>
      <c r="AA26" s="124"/>
      <c r="AB26" s="124"/>
      <c r="AC26" s="124"/>
      <c r="AD26" s="268">
        <f t="shared" si="2"/>
        <v>0</v>
      </c>
      <c r="AE26" s="182"/>
      <c r="AF26" s="124"/>
      <c r="AG26" s="130">
        <v>50</v>
      </c>
      <c r="AH26" s="130"/>
      <c r="AI26" s="124"/>
      <c r="AJ26" s="124"/>
      <c r="AK26" s="124"/>
      <c r="AL26" s="124"/>
      <c r="AM26" s="268">
        <f t="shared" si="3"/>
        <v>50</v>
      </c>
      <c r="AN26" s="276"/>
      <c r="AO26" s="276"/>
      <c r="AP26" s="276"/>
      <c r="AQ26" s="276"/>
      <c r="AR26" s="276"/>
      <c r="AS26" s="276"/>
      <c r="AT26" s="276"/>
      <c r="AU26" s="276"/>
      <c r="AV26" s="276"/>
      <c r="AW26" s="276"/>
      <c r="AX26" s="276"/>
      <c r="AY26" s="276"/>
      <c r="AZ26" s="276"/>
      <c r="BA26" s="276"/>
      <c r="BB26" s="276"/>
      <c r="BC26" s="276"/>
      <c r="BD26" s="276"/>
      <c r="BE26" s="276"/>
      <c r="BF26" s="276"/>
      <c r="BG26" s="276"/>
      <c r="BH26" s="276"/>
      <c r="BI26" s="276"/>
      <c r="BJ26" s="276"/>
      <c r="BK26" s="276"/>
      <c r="BL26" s="276"/>
      <c r="BM26" s="276"/>
      <c r="BN26" s="276"/>
      <c r="BO26" s="276"/>
      <c r="BP26" s="276"/>
    </row>
    <row r="27" spans="1:68" s="277" customFormat="1" ht="34.5" customHeight="1">
      <c r="A27" s="274" t="s">
        <v>646</v>
      </c>
      <c r="B27" s="274" t="s">
        <v>650</v>
      </c>
      <c r="C27" s="304" t="s">
        <v>636</v>
      </c>
      <c r="D27" s="262"/>
      <c r="E27" s="255"/>
      <c r="F27" s="256"/>
      <c r="G27" s="256"/>
      <c r="H27" s="256"/>
      <c r="I27" s="255"/>
      <c r="J27" s="255"/>
      <c r="K27" s="255"/>
      <c r="L27" s="261">
        <f t="shared" si="0"/>
        <v>0</v>
      </c>
      <c r="M27" s="182"/>
      <c r="N27" s="124"/>
      <c r="O27" s="130"/>
      <c r="P27" s="130"/>
      <c r="Q27" s="130"/>
      <c r="R27" s="124"/>
      <c r="S27" s="124"/>
      <c r="T27" s="124"/>
      <c r="U27" s="268">
        <f t="shared" si="1"/>
        <v>0</v>
      </c>
      <c r="V27" s="182"/>
      <c r="W27" s="124"/>
      <c r="X27" s="130"/>
      <c r="Y27" s="130"/>
      <c r="Z27" s="124"/>
      <c r="AA27" s="124"/>
      <c r="AB27" s="124"/>
      <c r="AC27" s="124"/>
      <c r="AD27" s="268">
        <f t="shared" si="2"/>
        <v>0</v>
      </c>
      <c r="AE27" s="182"/>
      <c r="AF27" s="124"/>
      <c r="AG27" s="130">
        <v>250</v>
      </c>
      <c r="AH27" s="130"/>
      <c r="AI27" s="124"/>
      <c r="AJ27" s="124"/>
      <c r="AK27" s="124"/>
      <c r="AL27" s="124"/>
      <c r="AM27" s="268">
        <f t="shared" si="3"/>
        <v>250</v>
      </c>
      <c r="AN27" s="276"/>
      <c r="AO27" s="276"/>
      <c r="AP27" s="276"/>
      <c r="AQ27" s="276"/>
      <c r="AR27" s="276"/>
      <c r="AS27" s="276"/>
      <c r="AT27" s="276"/>
      <c r="AU27" s="276"/>
      <c r="AV27" s="276"/>
      <c r="AW27" s="276"/>
      <c r="AX27" s="276"/>
      <c r="AY27" s="276"/>
      <c r="AZ27" s="276"/>
      <c r="BA27" s="276"/>
      <c r="BB27" s="276"/>
      <c r="BC27" s="276"/>
      <c r="BD27" s="276"/>
      <c r="BE27" s="276"/>
      <c r="BF27" s="276"/>
      <c r="BG27" s="276"/>
      <c r="BH27" s="276"/>
      <c r="BI27" s="276"/>
      <c r="BJ27" s="276"/>
      <c r="BK27" s="276"/>
      <c r="BL27" s="276"/>
      <c r="BM27" s="276"/>
      <c r="BN27" s="276"/>
      <c r="BO27" s="276"/>
      <c r="BP27" s="276"/>
    </row>
    <row r="28" spans="1:68" s="277" customFormat="1" ht="34.5" customHeight="1">
      <c r="A28" s="274" t="s">
        <v>646</v>
      </c>
      <c r="B28" s="274" t="s">
        <v>651</v>
      </c>
      <c r="C28" s="304" t="s">
        <v>636</v>
      </c>
      <c r="D28" s="262"/>
      <c r="E28" s="255"/>
      <c r="F28" s="256"/>
      <c r="G28" s="256"/>
      <c r="H28" s="256"/>
      <c r="I28" s="255"/>
      <c r="J28" s="256"/>
      <c r="K28" s="256"/>
      <c r="L28" s="261">
        <f t="shared" si="0"/>
        <v>0</v>
      </c>
      <c r="M28" s="182"/>
      <c r="N28" s="124"/>
      <c r="O28" s="130"/>
      <c r="P28" s="130"/>
      <c r="Q28" s="130"/>
      <c r="R28" s="124"/>
      <c r="S28" s="130"/>
      <c r="T28" s="130"/>
      <c r="U28" s="268">
        <f t="shared" si="1"/>
        <v>0</v>
      </c>
      <c r="V28" s="182"/>
      <c r="W28" s="124"/>
      <c r="X28" s="130"/>
      <c r="Y28" s="130"/>
      <c r="Z28" s="124"/>
      <c r="AA28" s="124"/>
      <c r="AB28" s="130"/>
      <c r="AC28" s="130"/>
      <c r="AD28" s="268">
        <f t="shared" si="2"/>
        <v>0</v>
      </c>
      <c r="AE28" s="182"/>
      <c r="AF28" s="124">
        <v>150</v>
      </c>
      <c r="AG28" s="130">
        <v>2500</v>
      </c>
      <c r="AH28" s="130">
        <v>19120</v>
      </c>
      <c r="AI28" s="124">
        <v>19120</v>
      </c>
      <c r="AJ28" s="124"/>
      <c r="AK28" s="130"/>
      <c r="AL28" s="130"/>
      <c r="AM28" s="268">
        <f t="shared" si="3"/>
        <v>40890</v>
      </c>
      <c r="AN28" s="276"/>
      <c r="AO28" s="276"/>
      <c r="AP28" s="276"/>
      <c r="AQ28" s="276"/>
      <c r="AR28" s="276"/>
      <c r="AS28" s="276"/>
      <c r="AT28" s="276"/>
      <c r="AU28" s="276"/>
      <c r="AV28" s="276"/>
      <c r="AW28" s="276"/>
      <c r="AX28" s="276"/>
      <c r="AY28" s="276"/>
      <c r="AZ28" s="276"/>
      <c r="BA28" s="276"/>
      <c r="BB28" s="276"/>
      <c r="BC28" s="276"/>
      <c r="BD28" s="276"/>
      <c r="BE28" s="276"/>
      <c r="BF28" s="276"/>
      <c r="BG28" s="276"/>
      <c r="BH28" s="276"/>
      <c r="BI28" s="276"/>
      <c r="BJ28" s="276"/>
      <c r="BK28" s="276"/>
      <c r="BL28" s="276"/>
      <c r="BM28" s="276"/>
      <c r="BN28" s="276"/>
      <c r="BO28" s="276"/>
      <c r="BP28" s="276"/>
    </row>
    <row r="29" spans="1:68" s="277" customFormat="1" ht="34.5" customHeight="1">
      <c r="A29" s="274" t="s">
        <v>646</v>
      </c>
      <c r="B29" s="274" t="s">
        <v>652</v>
      </c>
      <c r="C29" s="304" t="s">
        <v>636</v>
      </c>
      <c r="D29" s="262"/>
      <c r="E29" s="256"/>
      <c r="F29" s="256"/>
      <c r="G29" s="256"/>
      <c r="H29" s="256"/>
      <c r="I29" s="255"/>
      <c r="J29" s="256"/>
      <c r="K29" s="256"/>
      <c r="L29" s="261">
        <f t="shared" si="0"/>
        <v>0</v>
      </c>
      <c r="M29" s="182"/>
      <c r="N29" s="130"/>
      <c r="O29" s="130"/>
      <c r="P29" s="130"/>
      <c r="Q29" s="130"/>
      <c r="R29" s="130"/>
      <c r="S29" s="130"/>
      <c r="T29" s="130"/>
      <c r="U29" s="268">
        <f t="shared" si="1"/>
        <v>0</v>
      </c>
      <c r="V29" s="182"/>
      <c r="W29" s="130"/>
      <c r="X29" s="130"/>
      <c r="Y29" s="130"/>
      <c r="Z29" s="124"/>
      <c r="AA29" s="130"/>
      <c r="AB29" s="130"/>
      <c r="AC29" s="130"/>
      <c r="AD29" s="268">
        <f t="shared" si="2"/>
        <v>0</v>
      </c>
      <c r="AE29" s="182"/>
      <c r="AF29" s="130"/>
      <c r="AG29" s="130">
        <v>270</v>
      </c>
      <c r="AH29" s="130"/>
      <c r="AI29" s="124"/>
      <c r="AJ29" s="130"/>
      <c r="AK29" s="130"/>
      <c r="AL29" s="130"/>
      <c r="AM29" s="268">
        <f t="shared" si="3"/>
        <v>270</v>
      </c>
      <c r="AN29" s="276"/>
      <c r="AO29" s="276"/>
      <c r="AP29" s="276"/>
      <c r="AQ29" s="276"/>
      <c r="AR29" s="276"/>
      <c r="AS29" s="276"/>
      <c r="AT29" s="276"/>
      <c r="AU29" s="276"/>
      <c r="AV29" s="276"/>
      <c r="AW29" s="276"/>
      <c r="AX29" s="276"/>
      <c r="AY29" s="276"/>
      <c r="AZ29" s="276"/>
      <c r="BA29" s="276"/>
      <c r="BB29" s="276"/>
      <c r="BC29" s="276"/>
      <c r="BD29" s="276"/>
      <c r="BE29" s="276"/>
      <c r="BF29" s="276"/>
      <c r="BG29" s="276"/>
      <c r="BH29" s="276"/>
      <c r="BI29" s="276"/>
      <c r="BJ29" s="276"/>
      <c r="BK29" s="276"/>
      <c r="BL29" s="276"/>
      <c r="BM29" s="276"/>
      <c r="BN29" s="276"/>
      <c r="BO29" s="276"/>
      <c r="BP29" s="276"/>
    </row>
    <row r="30" spans="1:68" s="277" customFormat="1" ht="34.5" customHeight="1">
      <c r="A30" s="274" t="s">
        <v>646</v>
      </c>
      <c r="B30" s="274" t="s">
        <v>653</v>
      </c>
      <c r="C30" s="304" t="s">
        <v>636</v>
      </c>
      <c r="D30" s="262"/>
      <c r="E30" s="256"/>
      <c r="F30" s="256"/>
      <c r="G30" s="256"/>
      <c r="H30" s="256"/>
      <c r="I30" s="255"/>
      <c r="J30" s="256"/>
      <c r="K30" s="256"/>
      <c r="L30" s="261">
        <f t="shared" si="0"/>
        <v>0</v>
      </c>
      <c r="M30" s="182"/>
      <c r="N30" s="130"/>
      <c r="O30" s="130"/>
      <c r="P30" s="130"/>
      <c r="Q30" s="130"/>
      <c r="R30" s="130"/>
      <c r="S30" s="130"/>
      <c r="T30" s="130"/>
      <c r="U30" s="268">
        <f t="shared" si="1"/>
        <v>0</v>
      </c>
      <c r="V30" s="182"/>
      <c r="W30" s="130"/>
      <c r="X30" s="130"/>
      <c r="Y30" s="130"/>
      <c r="Z30" s="130"/>
      <c r="AA30" s="130"/>
      <c r="AB30" s="130"/>
      <c r="AC30" s="130"/>
      <c r="AD30" s="268">
        <f t="shared" si="2"/>
        <v>0</v>
      </c>
      <c r="AE30" s="182"/>
      <c r="AF30" s="130">
        <v>50</v>
      </c>
      <c r="AG30" s="130">
        <v>182</v>
      </c>
      <c r="AH30" s="130"/>
      <c r="AI30" s="130"/>
      <c r="AJ30" s="130"/>
      <c r="AK30" s="130"/>
      <c r="AL30" s="130"/>
      <c r="AM30" s="268">
        <f t="shared" si="3"/>
        <v>232</v>
      </c>
      <c r="AN30" s="276"/>
      <c r="AO30" s="276"/>
      <c r="AP30" s="276"/>
      <c r="AQ30" s="276"/>
      <c r="AR30" s="276"/>
      <c r="AS30" s="276"/>
      <c r="AT30" s="276"/>
      <c r="AU30" s="276"/>
      <c r="AV30" s="276"/>
      <c r="AW30" s="276"/>
      <c r="AX30" s="276"/>
      <c r="AY30" s="276"/>
      <c r="AZ30" s="276"/>
      <c r="BA30" s="276"/>
      <c r="BB30" s="276"/>
      <c r="BC30" s="276"/>
      <c r="BD30" s="276"/>
      <c r="BE30" s="276"/>
      <c r="BF30" s="276"/>
      <c r="BG30" s="276"/>
      <c r="BH30" s="276"/>
      <c r="BI30" s="276"/>
      <c r="BJ30" s="276"/>
      <c r="BK30" s="276"/>
      <c r="BL30" s="276"/>
      <c r="BM30" s="276"/>
      <c r="BN30" s="276"/>
      <c r="BO30" s="276"/>
      <c r="BP30" s="276"/>
    </row>
    <row r="31" spans="1:68" s="277" customFormat="1" ht="34.5" customHeight="1">
      <c r="A31" s="274" t="s">
        <v>646</v>
      </c>
      <c r="B31" s="274" t="s">
        <v>654</v>
      </c>
      <c r="C31" s="304" t="s">
        <v>636</v>
      </c>
      <c r="D31" s="262"/>
      <c r="E31" s="256"/>
      <c r="F31" s="256"/>
      <c r="G31" s="256"/>
      <c r="H31" s="256"/>
      <c r="I31" s="255"/>
      <c r="J31" s="256"/>
      <c r="K31" s="256"/>
      <c r="L31" s="261">
        <f t="shared" si="0"/>
        <v>0</v>
      </c>
      <c r="M31" s="182"/>
      <c r="N31" s="130"/>
      <c r="O31" s="130"/>
      <c r="P31" s="130"/>
      <c r="Q31" s="130"/>
      <c r="R31" s="130"/>
      <c r="S31" s="130"/>
      <c r="T31" s="130"/>
      <c r="U31" s="268">
        <f t="shared" si="1"/>
        <v>0</v>
      </c>
      <c r="V31" s="182"/>
      <c r="W31" s="130"/>
      <c r="X31" s="130"/>
      <c r="Y31" s="130"/>
      <c r="Z31" s="130"/>
      <c r="AA31" s="130"/>
      <c r="AB31" s="130"/>
      <c r="AC31" s="130"/>
      <c r="AD31" s="268">
        <f t="shared" si="2"/>
        <v>0</v>
      </c>
      <c r="AE31" s="182"/>
      <c r="AF31" s="130"/>
      <c r="AG31" s="130">
        <v>70</v>
      </c>
      <c r="AH31" s="130"/>
      <c r="AI31" s="130"/>
      <c r="AJ31" s="130"/>
      <c r="AK31" s="130"/>
      <c r="AL31" s="130"/>
      <c r="AM31" s="268">
        <f t="shared" si="3"/>
        <v>70</v>
      </c>
      <c r="AN31" s="276"/>
      <c r="AO31" s="276"/>
      <c r="AP31" s="276"/>
      <c r="AQ31" s="276"/>
      <c r="AR31" s="276"/>
      <c r="AS31" s="276"/>
      <c r="AT31" s="276"/>
      <c r="AU31" s="276"/>
      <c r="AV31" s="276"/>
      <c r="AW31" s="276"/>
      <c r="AX31" s="276"/>
      <c r="AY31" s="276"/>
      <c r="AZ31" s="276"/>
      <c r="BA31" s="276"/>
      <c r="BB31" s="276"/>
      <c r="BC31" s="276"/>
      <c r="BD31" s="276"/>
      <c r="BE31" s="276"/>
      <c r="BF31" s="276"/>
      <c r="BG31" s="276"/>
      <c r="BH31" s="276"/>
      <c r="BI31" s="276"/>
      <c r="BJ31" s="276"/>
      <c r="BK31" s="276"/>
      <c r="BL31" s="276"/>
      <c r="BM31" s="276"/>
      <c r="BN31" s="276"/>
      <c r="BO31" s="276"/>
      <c r="BP31" s="276"/>
    </row>
    <row r="32" spans="1:68" s="277" customFormat="1" ht="34.5" customHeight="1">
      <c r="A32" s="274" t="s">
        <v>646</v>
      </c>
      <c r="B32" s="274" t="s">
        <v>655</v>
      </c>
      <c r="C32" s="304" t="s">
        <v>636</v>
      </c>
      <c r="D32" s="262"/>
      <c r="E32" s="256"/>
      <c r="F32" s="256"/>
      <c r="G32" s="256"/>
      <c r="H32" s="256"/>
      <c r="I32" s="255"/>
      <c r="J32" s="256"/>
      <c r="K32" s="255"/>
      <c r="L32" s="261">
        <f t="shared" si="0"/>
        <v>0</v>
      </c>
      <c r="M32" s="228"/>
      <c r="N32" s="130"/>
      <c r="O32" s="130"/>
      <c r="P32" s="130"/>
      <c r="Q32" s="130"/>
      <c r="R32" s="130"/>
      <c r="S32" s="130"/>
      <c r="T32" s="130"/>
      <c r="U32" s="268">
        <f t="shared" si="1"/>
        <v>0</v>
      </c>
      <c r="V32" s="228"/>
      <c r="W32" s="130"/>
      <c r="X32" s="130"/>
      <c r="Y32" s="130"/>
      <c r="Z32" s="130"/>
      <c r="AA32" s="130"/>
      <c r="AB32" s="130"/>
      <c r="AC32" s="130"/>
      <c r="AD32" s="268">
        <f t="shared" si="2"/>
        <v>0</v>
      </c>
      <c r="AE32" s="228"/>
      <c r="AF32" s="130"/>
      <c r="AG32" s="130">
        <v>80</v>
      </c>
      <c r="AH32" s="130">
        <v>3665</v>
      </c>
      <c r="AI32" s="130">
        <v>3665</v>
      </c>
      <c r="AJ32" s="130"/>
      <c r="AK32" s="130"/>
      <c r="AL32" s="130"/>
      <c r="AM32" s="268">
        <f t="shared" si="3"/>
        <v>7410</v>
      </c>
      <c r="AN32" s="276"/>
      <c r="AO32" s="276"/>
      <c r="AP32" s="276"/>
      <c r="AQ32" s="276"/>
      <c r="AR32" s="276"/>
      <c r="AS32" s="276"/>
      <c r="AT32" s="276"/>
      <c r="AU32" s="276"/>
      <c r="AV32" s="276"/>
      <c r="AW32" s="276"/>
      <c r="AX32" s="276"/>
      <c r="AY32" s="276"/>
      <c r="AZ32" s="276"/>
      <c r="BA32" s="276"/>
      <c r="BB32" s="276"/>
      <c r="BC32" s="276"/>
      <c r="BD32" s="276"/>
      <c r="BE32" s="276"/>
      <c r="BF32" s="276"/>
      <c r="BG32" s="276"/>
      <c r="BH32" s="276"/>
      <c r="BI32" s="276"/>
      <c r="BJ32" s="276"/>
      <c r="BK32" s="276"/>
      <c r="BL32" s="276"/>
      <c r="BM32" s="276"/>
      <c r="BN32" s="276"/>
      <c r="BO32" s="276"/>
      <c r="BP32" s="276"/>
    </row>
    <row r="33" spans="1:68" s="277" customFormat="1" ht="34.5" customHeight="1">
      <c r="A33" s="274" t="s">
        <v>646</v>
      </c>
      <c r="B33" s="274" t="s">
        <v>656</v>
      </c>
      <c r="C33" s="304" t="s">
        <v>636</v>
      </c>
      <c r="D33" s="262"/>
      <c r="E33" s="256"/>
      <c r="F33" s="255"/>
      <c r="G33" s="256"/>
      <c r="H33" s="256"/>
      <c r="I33" s="255"/>
      <c r="J33" s="256"/>
      <c r="K33" s="255"/>
      <c r="L33" s="261">
        <f t="shared" si="0"/>
        <v>0</v>
      </c>
      <c r="M33" s="228"/>
      <c r="N33" s="130"/>
      <c r="O33" s="130"/>
      <c r="P33" s="130"/>
      <c r="Q33" s="130"/>
      <c r="R33" s="130"/>
      <c r="S33" s="130"/>
      <c r="T33" s="130"/>
      <c r="U33" s="268">
        <f t="shared" si="1"/>
        <v>0</v>
      </c>
      <c r="V33" s="228"/>
      <c r="W33" s="130"/>
      <c r="X33" s="130"/>
      <c r="Y33" s="130"/>
      <c r="Z33" s="130"/>
      <c r="AA33" s="130"/>
      <c r="AB33" s="130"/>
      <c r="AC33" s="130"/>
      <c r="AD33" s="268">
        <f t="shared" si="2"/>
        <v>0</v>
      </c>
      <c r="AE33" s="228"/>
      <c r="AF33" s="130"/>
      <c r="AG33" s="130">
        <v>45</v>
      </c>
      <c r="AH33" s="130"/>
      <c r="AI33" s="130"/>
      <c r="AJ33" s="130"/>
      <c r="AK33" s="130"/>
      <c r="AL33" s="130"/>
      <c r="AM33" s="268">
        <f t="shared" si="3"/>
        <v>45</v>
      </c>
      <c r="AN33" s="276"/>
      <c r="AO33" s="276"/>
      <c r="AP33" s="276"/>
      <c r="AQ33" s="276"/>
      <c r="AR33" s="276"/>
      <c r="AS33" s="276"/>
      <c r="AT33" s="276"/>
      <c r="AU33" s="276"/>
      <c r="AV33" s="276"/>
      <c r="AW33" s="276"/>
      <c r="AX33" s="276"/>
      <c r="AY33" s="276"/>
      <c r="AZ33" s="276"/>
      <c r="BA33" s="276"/>
      <c r="BB33" s="276"/>
      <c r="BC33" s="276"/>
      <c r="BD33" s="276"/>
      <c r="BE33" s="276"/>
      <c r="BF33" s="276"/>
      <c r="BG33" s="276"/>
      <c r="BH33" s="276"/>
      <c r="BI33" s="276"/>
      <c r="BJ33" s="276"/>
      <c r="BK33" s="276"/>
      <c r="BL33" s="276"/>
      <c r="BM33" s="276"/>
      <c r="BN33" s="276"/>
      <c r="BO33" s="276"/>
      <c r="BP33" s="276"/>
    </row>
    <row r="34" spans="1:68" s="277" customFormat="1" ht="34.5" customHeight="1">
      <c r="A34" s="274" t="s">
        <v>646</v>
      </c>
      <c r="B34" s="274" t="s">
        <v>657</v>
      </c>
      <c r="C34" s="304" t="s">
        <v>636</v>
      </c>
      <c r="D34" s="262"/>
      <c r="E34" s="255"/>
      <c r="F34" s="255"/>
      <c r="G34" s="256"/>
      <c r="H34" s="256"/>
      <c r="I34" s="255"/>
      <c r="J34" s="256"/>
      <c r="K34" s="255"/>
      <c r="L34" s="261">
        <f t="shared" si="0"/>
        <v>0</v>
      </c>
      <c r="M34" s="182"/>
      <c r="N34" s="124"/>
      <c r="O34" s="130"/>
      <c r="P34" s="130"/>
      <c r="Q34" s="130"/>
      <c r="R34" s="130"/>
      <c r="S34" s="130"/>
      <c r="T34" s="130"/>
      <c r="U34" s="268">
        <f t="shared" si="1"/>
        <v>0</v>
      </c>
      <c r="V34" s="182"/>
      <c r="W34" s="124"/>
      <c r="X34" s="130"/>
      <c r="Y34" s="130"/>
      <c r="Z34" s="130"/>
      <c r="AA34" s="130"/>
      <c r="AB34" s="130"/>
      <c r="AC34" s="130"/>
      <c r="AD34" s="268">
        <f t="shared" si="2"/>
        <v>0</v>
      </c>
      <c r="AE34" s="182"/>
      <c r="AF34" s="124"/>
      <c r="AG34" s="130">
        <v>90</v>
      </c>
      <c r="AH34" s="130"/>
      <c r="AI34" s="130"/>
      <c r="AJ34" s="130"/>
      <c r="AK34" s="130"/>
      <c r="AL34" s="130"/>
      <c r="AM34" s="268">
        <f t="shared" si="3"/>
        <v>90</v>
      </c>
      <c r="AN34" s="276"/>
      <c r="AO34" s="276"/>
      <c r="AP34" s="276"/>
      <c r="AQ34" s="276"/>
      <c r="AR34" s="276"/>
      <c r="AS34" s="276"/>
      <c r="AT34" s="276"/>
      <c r="AU34" s="276"/>
      <c r="AV34" s="276"/>
      <c r="AW34" s="276"/>
      <c r="AX34" s="276"/>
      <c r="AY34" s="276"/>
      <c r="AZ34" s="276"/>
      <c r="BA34" s="276"/>
      <c r="BB34" s="276"/>
      <c r="BC34" s="276"/>
      <c r="BD34" s="276"/>
      <c r="BE34" s="276"/>
      <c r="BF34" s="276"/>
      <c r="BG34" s="276"/>
      <c r="BH34" s="276"/>
      <c r="BI34" s="276"/>
      <c r="BJ34" s="276"/>
      <c r="BK34" s="276"/>
      <c r="BL34" s="276"/>
      <c r="BM34" s="276"/>
      <c r="BN34" s="276"/>
      <c r="BO34" s="276"/>
      <c r="BP34" s="276"/>
    </row>
    <row r="35" spans="1:68" s="277" customFormat="1" ht="34.5" customHeight="1">
      <c r="A35" s="274" t="s">
        <v>646</v>
      </c>
      <c r="B35" s="274" t="s">
        <v>658</v>
      </c>
      <c r="C35" s="304" t="s">
        <v>636</v>
      </c>
      <c r="D35" s="262"/>
      <c r="E35" s="256"/>
      <c r="F35" s="255"/>
      <c r="G35" s="256"/>
      <c r="H35" s="256"/>
      <c r="I35" s="255"/>
      <c r="J35" s="256"/>
      <c r="K35" s="255"/>
      <c r="L35" s="261">
        <f t="shared" si="0"/>
        <v>0</v>
      </c>
      <c r="M35" s="182"/>
      <c r="N35" s="130"/>
      <c r="O35" s="130"/>
      <c r="P35" s="130"/>
      <c r="Q35" s="130"/>
      <c r="R35" s="124"/>
      <c r="S35" s="130"/>
      <c r="T35" s="130"/>
      <c r="U35" s="268">
        <f t="shared" si="1"/>
        <v>0</v>
      </c>
      <c r="V35" s="182"/>
      <c r="W35" s="130"/>
      <c r="X35" s="130"/>
      <c r="Y35" s="130"/>
      <c r="Z35" s="124"/>
      <c r="AA35" s="124"/>
      <c r="AB35" s="130"/>
      <c r="AC35" s="130"/>
      <c r="AD35" s="268">
        <f t="shared" si="2"/>
        <v>0</v>
      </c>
      <c r="AE35" s="182"/>
      <c r="AF35" s="130"/>
      <c r="AG35" s="130">
        <v>10</v>
      </c>
      <c r="AH35" s="130"/>
      <c r="AI35" s="124"/>
      <c r="AJ35" s="124"/>
      <c r="AK35" s="130"/>
      <c r="AL35" s="130"/>
      <c r="AM35" s="268">
        <f t="shared" si="3"/>
        <v>10</v>
      </c>
      <c r="AN35" s="276"/>
      <c r="AO35" s="276"/>
      <c r="AP35" s="276"/>
      <c r="AQ35" s="276"/>
      <c r="AR35" s="276"/>
      <c r="AS35" s="276"/>
      <c r="AT35" s="276"/>
      <c r="AU35" s="276"/>
      <c r="AV35" s="276"/>
      <c r="AW35" s="276"/>
      <c r="AX35" s="276"/>
      <c r="AY35" s="276"/>
      <c r="AZ35" s="276"/>
      <c r="BA35" s="276"/>
      <c r="BB35" s="276"/>
      <c r="BC35" s="276"/>
      <c r="BD35" s="276"/>
      <c r="BE35" s="276"/>
      <c r="BF35" s="276"/>
      <c r="BG35" s="276"/>
      <c r="BH35" s="276"/>
      <c r="BI35" s="276"/>
      <c r="BJ35" s="276"/>
      <c r="BK35" s="276"/>
      <c r="BL35" s="276"/>
      <c r="BM35" s="276"/>
      <c r="BN35" s="276"/>
      <c r="BO35" s="276"/>
      <c r="BP35" s="276"/>
    </row>
    <row r="36" spans="1:68" s="277" customFormat="1" ht="34.5" customHeight="1">
      <c r="A36" s="274" t="s">
        <v>659</v>
      </c>
      <c r="B36" s="274" t="s">
        <v>660</v>
      </c>
      <c r="C36" s="304" t="s">
        <v>636</v>
      </c>
      <c r="D36" s="262"/>
      <c r="E36" s="256"/>
      <c r="F36" s="255"/>
      <c r="G36" s="256"/>
      <c r="H36" s="256"/>
      <c r="I36" s="255"/>
      <c r="J36" s="256"/>
      <c r="K36" s="255"/>
      <c r="L36" s="261">
        <f t="shared" si="0"/>
        <v>0</v>
      </c>
      <c r="M36" s="182"/>
      <c r="N36" s="130"/>
      <c r="O36" s="130"/>
      <c r="P36" s="130"/>
      <c r="Q36" s="130"/>
      <c r="R36" s="130"/>
      <c r="S36" s="130"/>
      <c r="T36" s="130"/>
      <c r="U36" s="268">
        <f t="shared" si="1"/>
        <v>0</v>
      </c>
      <c r="V36" s="182"/>
      <c r="W36" s="130"/>
      <c r="X36" s="130"/>
      <c r="Y36" s="130"/>
      <c r="Z36" s="130"/>
      <c r="AA36" s="130"/>
      <c r="AB36" s="130"/>
      <c r="AC36" s="130"/>
      <c r="AD36" s="268">
        <f t="shared" si="2"/>
        <v>0</v>
      </c>
      <c r="AE36" s="182"/>
      <c r="AF36" s="130"/>
      <c r="AG36" s="130">
        <v>450</v>
      </c>
      <c r="AH36" s="130"/>
      <c r="AI36" s="130"/>
      <c r="AJ36" s="130"/>
      <c r="AK36" s="130"/>
      <c r="AL36" s="130"/>
      <c r="AM36" s="268">
        <f t="shared" si="3"/>
        <v>450</v>
      </c>
      <c r="AN36" s="276"/>
      <c r="AO36" s="276"/>
      <c r="AP36" s="276"/>
      <c r="AQ36" s="276"/>
      <c r="AR36" s="276"/>
      <c r="AS36" s="276"/>
      <c r="AT36" s="276"/>
      <c r="AU36" s="276"/>
      <c r="AV36" s="276"/>
      <c r="AW36" s="276"/>
      <c r="AX36" s="276"/>
      <c r="AY36" s="276"/>
      <c r="AZ36" s="276"/>
      <c r="BA36" s="276"/>
      <c r="BB36" s="276"/>
      <c r="BC36" s="276"/>
      <c r="BD36" s="276"/>
      <c r="BE36" s="276"/>
      <c r="BF36" s="276"/>
      <c r="BG36" s="276"/>
      <c r="BH36" s="276"/>
      <c r="BI36" s="276"/>
      <c r="BJ36" s="276"/>
      <c r="BK36" s="276"/>
      <c r="BL36" s="276"/>
      <c r="BM36" s="276"/>
      <c r="BN36" s="276"/>
      <c r="BO36" s="276"/>
      <c r="BP36" s="276"/>
    </row>
    <row r="37" spans="1:68" s="277" customFormat="1" ht="34.5" customHeight="1">
      <c r="A37" s="274" t="s">
        <v>659</v>
      </c>
      <c r="B37" s="274" t="s">
        <v>661</v>
      </c>
      <c r="C37" s="304" t="s">
        <v>636</v>
      </c>
      <c r="D37" s="262"/>
      <c r="E37" s="256"/>
      <c r="F37" s="255"/>
      <c r="G37" s="256"/>
      <c r="H37" s="256"/>
      <c r="I37" s="255"/>
      <c r="J37" s="256"/>
      <c r="K37" s="255"/>
      <c r="L37" s="261">
        <f t="shared" si="0"/>
        <v>0</v>
      </c>
      <c r="M37" s="182"/>
      <c r="N37" s="130"/>
      <c r="O37" s="130"/>
      <c r="P37" s="130"/>
      <c r="Q37" s="130"/>
      <c r="R37" s="130"/>
      <c r="S37" s="130"/>
      <c r="T37" s="130"/>
      <c r="U37" s="268">
        <f t="shared" si="1"/>
        <v>0</v>
      </c>
      <c r="V37" s="182"/>
      <c r="W37" s="130"/>
      <c r="X37" s="130"/>
      <c r="Y37" s="130"/>
      <c r="Z37" s="130"/>
      <c r="AA37" s="130"/>
      <c r="AB37" s="130"/>
      <c r="AC37" s="130"/>
      <c r="AD37" s="268">
        <f t="shared" si="2"/>
        <v>0</v>
      </c>
      <c r="AE37" s="182"/>
      <c r="AF37" s="130"/>
      <c r="AG37" s="130">
        <v>300</v>
      </c>
      <c r="AH37" s="130"/>
      <c r="AI37" s="130"/>
      <c r="AJ37" s="130"/>
      <c r="AK37" s="130"/>
      <c r="AL37" s="130"/>
      <c r="AM37" s="268">
        <f t="shared" si="3"/>
        <v>300</v>
      </c>
      <c r="AN37" s="276"/>
      <c r="AO37" s="276"/>
      <c r="AP37" s="276"/>
      <c r="AQ37" s="276"/>
      <c r="AR37" s="276"/>
      <c r="AS37" s="276"/>
      <c r="AT37" s="276"/>
      <c r="AU37" s="276"/>
      <c r="AV37" s="276"/>
      <c r="AW37" s="276"/>
      <c r="AX37" s="276"/>
      <c r="AY37" s="276"/>
      <c r="AZ37" s="276"/>
      <c r="BA37" s="276"/>
      <c r="BB37" s="276"/>
      <c r="BC37" s="276"/>
      <c r="BD37" s="276"/>
      <c r="BE37" s="276"/>
      <c r="BF37" s="276"/>
      <c r="BG37" s="276"/>
      <c r="BH37" s="276"/>
      <c r="BI37" s="276"/>
      <c r="BJ37" s="276"/>
      <c r="BK37" s="276"/>
      <c r="BL37" s="276"/>
      <c r="BM37" s="276"/>
      <c r="BN37" s="276"/>
      <c r="BO37" s="276"/>
      <c r="BP37" s="276"/>
    </row>
    <row r="38" spans="1:68" s="277" customFormat="1" ht="34.5" customHeight="1">
      <c r="A38" s="274" t="s">
        <v>659</v>
      </c>
      <c r="B38" s="274" t="s">
        <v>662</v>
      </c>
      <c r="C38" s="304" t="s">
        <v>636</v>
      </c>
      <c r="D38" s="262"/>
      <c r="E38" s="255"/>
      <c r="F38" s="255"/>
      <c r="G38" s="256"/>
      <c r="H38" s="256"/>
      <c r="I38" s="255"/>
      <c r="J38" s="256"/>
      <c r="K38" s="255"/>
      <c r="L38" s="261">
        <f t="shared" si="0"/>
        <v>0</v>
      </c>
      <c r="M38" s="182"/>
      <c r="N38" s="124"/>
      <c r="O38" s="130"/>
      <c r="P38" s="130"/>
      <c r="Q38" s="130"/>
      <c r="R38" s="130"/>
      <c r="S38" s="130"/>
      <c r="T38" s="130"/>
      <c r="U38" s="268">
        <f t="shared" si="1"/>
        <v>0</v>
      </c>
      <c r="V38" s="182"/>
      <c r="W38" s="124"/>
      <c r="X38" s="130"/>
      <c r="Y38" s="130"/>
      <c r="Z38" s="130"/>
      <c r="AA38" s="130"/>
      <c r="AB38" s="130"/>
      <c r="AC38" s="130"/>
      <c r="AD38" s="268">
        <f t="shared" si="2"/>
        <v>0</v>
      </c>
      <c r="AE38" s="182"/>
      <c r="AF38" s="124"/>
      <c r="AG38" s="130">
        <v>200</v>
      </c>
      <c r="AH38" s="130"/>
      <c r="AI38" s="130"/>
      <c r="AJ38" s="130"/>
      <c r="AK38" s="130"/>
      <c r="AL38" s="130"/>
      <c r="AM38" s="268">
        <f t="shared" si="3"/>
        <v>200</v>
      </c>
      <c r="AN38" s="276"/>
      <c r="AO38" s="276"/>
      <c r="AP38" s="276"/>
      <c r="AQ38" s="276"/>
      <c r="AR38" s="276"/>
      <c r="AS38" s="276"/>
      <c r="AT38" s="276"/>
      <c r="AU38" s="276"/>
      <c r="AV38" s="276"/>
      <c r="AW38" s="276"/>
      <c r="AX38" s="276"/>
      <c r="AY38" s="276"/>
      <c r="AZ38" s="276"/>
      <c r="BA38" s="276"/>
      <c r="BB38" s="276"/>
      <c r="BC38" s="276"/>
      <c r="BD38" s="276"/>
      <c r="BE38" s="276"/>
      <c r="BF38" s="276"/>
      <c r="BG38" s="276"/>
      <c r="BH38" s="276"/>
      <c r="BI38" s="276"/>
      <c r="BJ38" s="276"/>
      <c r="BK38" s="276"/>
      <c r="BL38" s="276"/>
      <c r="BM38" s="276"/>
      <c r="BN38" s="276"/>
      <c r="BO38" s="276"/>
      <c r="BP38" s="276"/>
    </row>
    <row r="39" spans="1:68" s="277" customFormat="1" ht="34.5" customHeight="1">
      <c r="A39" s="274" t="s">
        <v>659</v>
      </c>
      <c r="B39" s="274" t="s">
        <v>663</v>
      </c>
      <c r="C39" s="304" t="s">
        <v>636</v>
      </c>
      <c r="D39" s="262"/>
      <c r="E39" s="255"/>
      <c r="F39" s="255"/>
      <c r="G39" s="256"/>
      <c r="H39" s="256"/>
      <c r="I39" s="255"/>
      <c r="J39" s="256"/>
      <c r="K39" s="255"/>
      <c r="L39" s="261">
        <f t="shared" si="0"/>
        <v>0</v>
      </c>
      <c r="M39" s="182"/>
      <c r="N39" s="124"/>
      <c r="O39" s="130"/>
      <c r="P39" s="130"/>
      <c r="Q39" s="130"/>
      <c r="R39" s="130"/>
      <c r="S39" s="130"/>
      <c r="T39" s="130"/>
      <c r="U39" s="268">
        <f t="shared" si="1"/>
        <v>0</v>
      </c>
      <c r="V39" s="182"/>
      <c r="W39" s="124"/>
      <c r="X39" s="130"/>
      <c r="Y39" s="130"/>
      <c r="Z39" s="130"/>
      <c r="AA39" s="130"/>
      <c r="AB39" s="130"/>
      <c r="AC39" s="130"/>
      <c r="AD39" s="268">
        <f t="shared" si="2"/>
        <v>0</v>
      </c>
      <c r="AE39" s="182"/>
      <c r="AF39" s="124"/>
      <c r="AG39" s="130">
        <v>2200</v>
      </c>
      <c r="AH39" s="130"/>
      <c r="AI39" s="130"/>
      <c r="AJ39" s="130"/>
      <c r="AK39" s="130"/>
      <c r="AL39" s="130"/>
      <c r="AM39" s="268">
        <f t="shared" si="3"/>
        <v>2200</v>
      </c>
      <c r="AN39" s="276"/>
      <c r="AO39" s="276"/>
      <c r="AP39" s="276"/>
      <c r="AQ39" s="276"/>
      <c r="AR39" s="276"/>
      <c r="AS39" s="276"/>
      <c r="AT39" s="276"/>
      <c r="AU39" s="276"/>
      <c r="AV39" s="276"/>
      <c r="AW39" s="276"/>
      <c r="AX39" s="276"/>
      <c r="AY39" s="276"/>
      <c r="AZ39" s="276"/>
      <c r="BA39" s="276"/>
      <c r="BB39" s="276"/>
      <c r="BC39" s="276"/>
      <c r="BD39" s="276"/>
      <c r="BE39" s="276"/>
      <c r="BF39" s="276"/>
      <c r="BG39" s="276"/>
      <c r="BH39" s="276"/>
      <c r="BI39" s="276"/>
      <c r="BJ39" s="276"/>
      <c r="BK39" s="276"/>
      <c r="BL39" s="276"/>
      <c r="BM39" s="276"/>
      <c r="BN39" s="276"/>
      <c r="BO39" s="276"/>
      <c r="BP39" s="276"/>
    </row>
    <row r="40" spans="1:68" s="277" customFormat="1" ht="34.5" customHeight="1">
      <c r="A40" s="274" t="s">
        <v>659</v>
      </c>
      <c r="B40" s="274" t="s">
        <v>664</v>
      </c>
      <c r="C40" s="304" t="s">
        <v>636</v>
      </c>
      <c r="D40" s="262"/>
      <c r="E40" s="256"/>
      <c r="F40" s="255"/>
      <c r="G40" s="255"/>
      <c r="H40" s="256"/>
      <c r="I40" s="255"/>
      <c r="J40" s="256"/>
      <c r="K40" s="255"/>
      <c r="L40" s="261">
        <f t="shared" si="0"/>
        <v>0</v>
      </c>
      <c r="M40" s="182"/>
      <c r="N40" s="130"/>
      <c r="O40" s="124"/>
      <c r="P40" s="124"/>
      <c r="Q40" s="130"/>
      <c r="R40" s="130"/>
      <c r="S40" s="130"/>
      <c r="T40" s="130"/>
      <c r="U40" s="268">
        <f t="shared" si="1"/>
        <v>0</v>
      </c>
      <c r="V40" s="182"/>
      <c r="W40" s="130"/>
      <c r="X40" s="124"/>
      <c r="Y40" s="124"/>
      <c r="Z40" s="130"/>
      <c r="AA40" s="130"/>
      <c r="AB40" s="130"/>
      <c r="AC40" s="130"/>
      <c r="AD40" s="268">
        <f t="shared" si="2"/>
        <v>0</v>
      </c>
      <c r="AE40" s="182"/>
      <c r="AF40" s="130"/>
      <c r="AG40" s="124">
        <v>1500</v>
      </c>
      <c r="AH40" s="124">
        <v>730</v>
      </c>
      <c r="AI40" s="130">
        <v>730</v>
      </c>
      <c r="AJ40" s="130"/>
      <c r="AK40" s="130"/>
      <c r="AL40" s="130"/>
      <c r="AM40" s="268">
        <f t="shared" si="3"/>
        <v>2960</v>
      </c>
      <c r="AN40" s="276"/>
      <c r="AO40" s="276"/>
      <c r="AP40" s="276"/>
      <c r="AQ40" s="276"/>
      <c r="AR40" s="276"/>
      <c r="AS40" s="276"/>
      <c r="AT40" s="276"/>
      <c r="AU40" s="276"/>
      <c r="AV40" s="276"/>
      <c r="AW40" s="276"/>
      <c r="AX40" s="276"/>
      <c r="AY40" s="276"/>
      <c r="AZ40" s="276"/>
      <c r="BA40" s="276"/>
      <c r="BB40" s="276"/>
      <c r="BC40" s="276"/>
      <c r="BD40" s="276"/>
      <c r="BE40" s="276"/>
      <c r="BF40" s="276"/>
      <c r="BG40" s="276"/>
      <c r="BH40" s="276"/>
      <c r="BI40" s="276"/>
      <c r="BJ40" s="276"/>
      <c r="BK40" s="276"/>
      <c r="BL40" s="276"/>
      <c r="BM40" s="276"/>
      <c r="BN40" s="276"/>
      <c r="BO40" s="276"/>
      <c r="BP40" s="276"/>
    </row>
    <row r="41" spans="1:68" s="277" customFormat="1" ht="34.5" customHeight="1">
      <c r="A41" s="274" t="s">
        <v>659</v>
      </c>
      <c r="B41" s="274" t="s">
        <v>665</v>
      </c>
      <c r="C41" s="304" t="s">
        <v>636</v>
      </c>
      <c r="D41" s="262"/>
      <c r="E41" s="256"/>
      <c r="F41" s="255"/>
      <c r="G41" s="256"/>
      <c r="H41" s="256"/>
      <c r="I41" s="255"/>
      <c r="J41" s="256"/>
      <c r="K41" s="255"/>
      <c r="L41" s="261">
        <f t="shared" si="0"/>
        <v>0</v>
      </c>
      <c r="M41" s="182"/>
      <c r="N41" s="130"/>
      <c r="O41" s="130"/>
      <c r="P41" s="130"/>
      <c r="Q41" s="130"/>
      <c r="R41" s="130"/>
      <c r="S41" s="130"/>
      <c r="T41" s="130"/>
      <c r="U41" s="268">
        <f t="shared" si="1"/>
        <v>0</v>
      </c>
      <c r="V41" s="182"/>
      <c r="W41" s="130"/>
      <c r="X41" s="130"/>
      <c r="Y41" s="130"/>
      <c r="Z41" s="130"/>
      <c r="AA41" s="130"/>
      <c r="AB41" s="130"/>
      <c r="AC41" s="130"/>
      <c r="AD41" s="268">
        <f t="shared" si="2"/>
        <v>0</v>
      </c>
      <c r="AE41" s="182"/>
      <c r="AF41" s="130"/>
      <c r="AG41" s="130">
        <v>200</v>
      </c>
      <c r="AH41" s="130">
        <v>2005</v>
      </c>
      <c r="AI41" s="130">
        <v>2005</v>
      </c>
      <c r="AJ41" s="130"/>
      <c r="AK41" s="130"/>
      <c r="AL41" s="130"/>
      <c r="AM41" s="268">
        <f t="shared" si="3"/>
        <v>4210</v>
      </c>
      <c r="AN41" s="276"/>
      <c r="AO41" s="276"/>
      <c r="AP41" s="276"/>
      <c r="AQ41" s="276"/>
      <c r="AR41" s="276"/>
      <c r="AS41" s="276"/>
      <c r="AT41" s="276"/>
      <c r="AU41" s="276"/>
      <c r="AV41" s="276"/>
      <c r="AW41" s="276"/>
      <c r="AX41" s="276"/>
      <c r="AY41" s="276"/>
      <c r="AZ41" s="276"/>
      <c r="BA41" s="276"/>
      <c r="BB41" s="276"/>
      <c r="BC41" s="276"/>
      <c r="BD41" s="276"/>
      <c r="BE41" s="276"/>
      <c r="BF41" s="276"/>
      <c r="BG41" s="276"/>
      <c r="BH41" s="276"/>
      <c r="BI41" s="276"/>
      <c r="BJ41" s="276"/>
      <c r="BK41" s="276"/>
      <c r="BL41" s="276"/>
      <c r="BM41" s="276"/>
      <c r="BN41" s="276"/>
      <c r="BO41" s="276"/>
      <c r="BP41" s="276"/>
    </row>
    <row r="42" spans="1:68" s="277" customFormat="1" ht="34.5" customHeight="1">
      <c r="A42" s="274" t="s">
        <v>659</v>
      </c>
      <c r="B42" s="274" t="s">
        <v>666</v>
      </c>
      <c r="C42" s="304" t="s">
        <v>636</v>
      </c>
      <c r="D42" s="262"/>
      <c r="E42" s="256"/>
      <c r="F42" s="255"/>
      <c r="G42" s="256"/>
      <c r="H42" s="256"/>
      <c r="I42" s="255"/>
      <c r="J42" s="255"/>
      <c r="K42" s="255"/>
      <c r="L42" s="261">
        <f t="shared" si="0"/>
        <v>0</v>
      </c>
      <c r="M42" s="182"/>
      <c r="N42" s="130"/>
      <c r="O42" s="130"/>
      <c r="P42" s="130"/>
      <c r="Q42" s="130"/>
      <c r="R42" s="124"/>
      <c r="S42" s="124"/>
      <c r="T42" s="124"/>
      <c r="U42" s="268">
        <f t="shared" si="1"/>
        <v>0</v>
      </c>
      <c r="V42" s="182"/>
      <c r="W42" s="130"/>
      <c r="X42" s="130"/>
      <c r="Y42" s="130"/>
      <c r="Z42" s="124"/>
      <c r="AA42" s="124"/>
      <c r="AB42" s="124"/>
      <c r="AC42" s="124"/>
      <c r="AD42" s="268">
        <f t="shared" si="2"/>
        <v>0</v>
      </c>
      <c r="AE42" s="182"/>
      <c r="AF42" s="130"/>
      <c r="AG42" s="130">
        <v>110</v>
      </c>
      <c r="AH42" s="130"/>
      <c r="AI42" s="124"/>
      <c r="AJ42" s="124"/>
      <c r="AK42" s="124"/>
      <c r="AL42" s="124"/>
      <c r="AM42" s="268">
        <f t="shared" si="3"/>
        <v>110</v>
      </c>
      <c r="AN42" s="276"/>
      <c r="AO42" s="276"/>
      <c r="AP42" s="276"/>
      <c r="AQ42" s="276"/>
      <c r="AR42" s="276"/>
      <c r="AS42" s="276"/>
      <c r="AT42" s="276"/>
      <c r="AU42" s="276"/>
      <c r="AV42" s="276"/>
      <c r="AW42" s="276"/>
      <c r="AX42" s="276"/>
      <c r="AY42" s="276"/>
      <c r="AZ42" s="276"/>
      <c r="BA42" s="276"/>
      <c r="BB42" s="276"/>
      <c r="BC42" s="276"/>
      <c r="BD42" s="276"/>
      <c r="BE42" s="276"/>
      <c r="BF42" s="276"/>
      <c r="BG42" s="276"/>
      <c r="BH42" s="276"/>
      <c r="BI42" s="276"/>
      <c r="BJ42" s="276"/>
      <c r="BK42" s="276"/>
      <c r="BL42" s="276"/>
      <c r="BM42" s="276"/>
      <c r="BN42" s="276"/>
      <c r="BO42" s="276"/>
      <c r="BP42" s="276"/>
    </row>
    <row r="43" spans="1:68" s="277" customFormat="1" ht="34.5" customHeight="1">
      <c r="A43" s="274" t="s">
        <v>659</v>
      </c>
      <c r="B43" s="274" t="s">
        <v>667</v>
      </c>
      <c r="C43" s="304" t="s">
        <v>636</v>
      </c>
      <c r="D43" s="262"/>
      <c r="E43" s="256"/>
      <c r="F43" s="256"/>
      <c r="G43" s="256"/>
      <c r="H43" s="256"/>
      <c r="I43" s="255"/>
      <c r="J43" s="255"/>
      <c r="K43" s="255"/>
      <c r="L43" s="261">
        <f t="shared" si="0"/>
        <v>0</v>
      </c>
      <c r="M43" s="182"/>
      <c r="N43" s="130"/>
      <c r="O43" s="130"/>
      <c r="P43" s="130"/>
      <c r="Q43" s="130"/>
      <c r="R43" s="124"/>
      <c r="S43" s="124"/>
      <c r="T43" s="124"/>
      <c r="U43" s="268">
        <f t="shared" si="1"/>
        <v>0</v>
      </c>
      <c r="V43" s="182"/>
      <c r="W43" s="130"/>
      <c r="X43" s="130"/>
      <c r="Y43" s="130"/>
      <c r="Z43" s="124"/>
      <c r="AA43" s="124"/>
      <c r="AB43" s="124"/>
      <c r="AC43" s="124"/>
      <c r="AD43" s="268">
        <f t="shared" si="2"/>
        <v>0</v>
      </c>
      <c r="AE43" s="182"/>
      <c r="AF43" s="130"/>
      <c r="AG43" s="130">
        <v>261</v>
      </c>
      <c r="AH43" s="130"/>
      <c r="AI43" s="124"/>
      <c r="AJ43" s="124"/>
      <c r="AK43" s="124"/>
      <c r="AL43" s="124"/>
      <c r="AM43" s="268">
        <f t="shared" si="3"/>
        <v>261</v>
      </c>
      <c r="AN43" s="276"/>
      <c r="AO43" s="276"/>
      <c r="AP43" s="276"/>
      <c r="AQ43" s="276"/>
      <c r="AR43" s="276"/>
      <c r="AS43" s="276"/>
      <c r="AT43" s="276"/>
      <c r="AU43" s="276"/>
      <c r="AV43" s="276"/>
      <c r="AW43" s="276"/>
      <c r="AX43" s="276"/>
      <c r="AY43" s="276"/>
      <c r="AZ43" s="276"/>
      <c r="BA43" s="276"/>
      <c r="BB43" s="276"/>
      <c r="BC43" s="276"/>
      <c r="BD43" s="276"/>
      <c r="BE43" s="276"/>
      <c r="BF43" s="276"/>
      <c r="BG43" s="276"/>
      <c r="BH43" s="276"/>
      <c r="BI43" s="276"/>
      <c r="BJ43" s="276"/>
      <c r="BK43" s="276"/>
      <c r="BL43" s="276"/>
      <c r="BM43" s="276"/>
      <c r="BN43" s="276"/>
      <c r="BO43" s="276"/>
      <c r="BP43" s="276"/>
    </row>
    <row r="44" spans="1:68" s="277" customFormat="1" ht="34.5" customHeight="1">
      <c r="A44" s="274" t="s">
        <v>659</v>
      </c>
      <c r="B44" s="274" t="s">
        <v>668</v>
      </c>
      <c r="C44" s="304" t="s">
        <v>636</v>
      </c>
      <c r="D44" s="296"/>
      <c r="E44" s="297"/>
      <c r="F44" s="298"/>
      <c r="G44" s="298"/>
      <c r="H44" s="298"/>
      <c r="I44" s="297"/>
      <c r="J44" s="297"/>
      <c r="K44" s="297"/>
      <c r="L44" s="299">
        <f t="shared" si="0"/>
        <v>0</v>
      </c>
      <c r="M44" s="300"/>
      <c r="N44" s="301"/>
      <c r="O44" s="152"/>
      <c r="P44" s="152"/>
      <c r="Q44" s="152"/>
      <c r="R44" s="301"/>
      <c r="S44" s="301"/>
      <c r="T44" s="301"/>
      <c r="U44" s="302">
        <f t="shared" si="1"/>
        <v>0</v>
      </c>
      <c r="V44" s="300"/>
      <c r="W44" s="301"/>
      <c r="X44" s="152"/>
      <c r="Y44" s="152"/>
      <c r="Z44" s="301"/>
      <c r="AA44" s="301"/>
      <c r="AB44" s="301"/>
      <c r="AC44" s="301"/>
      <c r="AD44" s="268">
        <f t="shared" si="2"/>
        <v>0</v>
      </c>
      <c r="AE44" s="300"/>
      <c r="AF44" s="301"/>
      <c r="AG44" s="152">
        <v>100</v>
      </c>
      <c r="AH44" s="152"/>
      <c r="AI44" s="301"/>
      <c r="AJ44" s="301"/>
      <c r="AK44" s="301"/>
      <c r="AL44" s="301"/>
      <c r="AM44" s="268">
        <f t="shared" si="3"/>
        <v>100</v>
      </c>
      <c r="AN44" s="276"/>
      <c r="AO44" s="276"/>
      <c r="AP44" s="276"/>
      <c r="AQ44" s="276"/>
      <c r="AR44" s="276"/>
      <c r="AS44" s="276"/>
      <c r="AT44" s="276"/>
      <c r="AU44" s="276"/>
      <c r="AV44" s="276"/>
      <c r="AW44" s="276"/>
      <c r="AX44" s="276"/>
      <c r="AY44" s="276"/>
      <c r="AZ44" s="276"/>
      <c r="BA44" s="276"/>
      <c r="BB44" s="276"/>
      <c r="BC44" s="276"/>
      <c r="BD44" s="276"/>
      <c r="BE44" s="276"/>
      <c r="BF44" s="276"/>
      <c r="BG44" s="276"/>
      <c r="BH44" s="276"/>
      <c r="BI44" s="276"/>
      <c r="BJ44" s="276"/>
      <c r="BK44" s="276"/>
      <c r="BL44" s="276"/>
      <c r="BM44" s="276"/>
      <c r="BN44" s="276"/>
      <c r="BO44" s="276"/>
      <c r="BP44" s="276"/>
    </row>
    <row r="45" spans="1:68" s="277" customFormat="1" ht="54.75" customHeight="1">
      <c r="A45" s="274" t="s">
        <v>669</v>
      </c>
      <c r="B45" s="274" t="s">
        <v>670</v>
      </c>
      <c r="C45" s="304" t="s">
        <v>636</v>
      </c>
      <c r="D45" s="107"/>
      <c r="E45" s="66"/>
      <c r="F45" s="66"/>
      <c r="G45" s="66"/>
      <c r="H45" s="66"/>
      <c r="I45" s="66"/>
      <c r="J45" s="66"/>
      <c r="K45" s="66"/>
      <c r="L45" s="299">
        <f t="shared" si="0"/>
        <v>0</v>
      </c>
      <c r="M45" s="107"/>
      <c r="N45" s="66"/>
      <c r="O45" s="66"/>
      <c r="P45" s="66"/>
      <c r="Q45" s="66"/>
      <c r="R45" s="66"/>
      <c r="S45" s="66"/>
      <c r="T45" s="66"/>
      <c r="U45" s="268">
        <f t="shared" si="1"/>
        <v>0</v>
      </c>
      <c r="V45" s="107"/>
      <c r="W45" s="66"/>
      <c r="X45" s="66"/>
      <c r="Y45" s="66"/>
      <c r="Z45" s="66"/>
      <c r="AA45" s="66"/>
      <c r="AB45" s="66"/>
      <c r="AC45" s="66"/>
      <c r="AD45" s="268">
        <f t="shared" si="2"/>
        <v>0</v>
      </c>
      <c r="AE45" s="66"/>
      <c r="AF45" s="66"/>
      <c r="AG45" s="66"/>
      <c r="AH45" s="66"/>
      <c r="AI45" s="66"/>
      <c r="AJ45" s="66"/>
      <c r="AK45" s="66"/>
      <c r="AL45" s="66"/>
      <c r="AM45" s="268">
        <f t="shared" si="3"/>
        <v>0</v>
      </c>
      <c r="AN45" s="276"/>
      <c r="AO45" s="276"/>
      <c r="AP45" s="276"/>
      <c r="AQ45" s="276"/>
      <c r="AR45" s="276"/>
      <c r="AS45" s="276"/>
      <c r="AT45" s="276"/>
      <c r="AU45" s="276"/>
      <c r="AV45" s="276"/>
      <c r="AW45" s="276"/>
      <c r="AX45" s="276"/>
      <c r="AY45" s="276"/>
      <c r="AZ45" s="276"/>
      <c r="BA45" s="276"/>
      <c r="BB45" s="276"/>
      <c r="BC45" s="276"/>
      <c r="BD45" s="276"/>
      <c r="BE45" s="276"/>
      <c r="BF45" s="276"/>
      <c r="BG45" s="276"/>
      <c r="BH45" s="276"/>
      <c r="BI45" s="276"/>
      <c r="BJ45" s="276"/>
      <c r="BK45" s="276"/>
      <c r="BL45" s="276"/>
      <c r="BM45" s="276"/>
      <c r="BN45" s="276"/>
      <c r="BO45" s="276"/>
      <c r="BP45" s="276"/>
    </row>
    <row r="46" spans="1:68" s="277" customFormat="1" ht="34.5" customHeight="1" thickBot="1">
      <c r="A46" s="274" t="s">
        <v>671</v>
      </c>
      <c r="B46" s="274" t="s">
        <v>672</v>
      </c>
      <c r="C46" s="304" t="s">
        <v>636</v>
      </c>
      <c r="D46" s="118"/>
      <c r="E46" s="108"/>
      <c r="F46" s="108"/>
      <c r="G46" s="108"/>
      <c r="H46" s="108"/>
      <c r="I46" s="108"/>
      <c r="J46" s="108"/>
      <c r="K46" s="108"/>
      <c r="L46" s="266">
        <f t="shared" si="0"/>
        <v>0</v>
      </c>
      <c r="M46" s="118"/>
      <c r="N46" s="108"/>
      <c r="O46" s="108"/>
      <c r="P46" s="108"/>
      <c r="Q46" s="108"/>
      <c r="R46" s="108"/>
      <c r="S46" s="108"/>
      <c r="T46" s="108"/>
      <c r="U46" s="269">
        <f t="shared" si="1"/>
        <v>0</v>
      </c>
      <c r="V46" s="118"/>
      <c r="W46" s="108"/>
      <c r="X46" s="108"/>
      <c r="Y46" s="108"/>
      <c r="Z46" s="108"/>
      <c r="AA46" s="108"/>
      <c r="AB46" s="108"/>
      <c r="AC46" s="108"/>
      <c r="AD46" s="269">
        <f t="shared" si="2"/>
        <v>0</v>
      </c>
      <c r="AE46" s="66"/>
      <c r="AF46" s="66"/>
      <c r="AG46" s="66"/>
      <c r="AH46" s="66"/>
      <c r="AI46" s="66"/>
      <c r="AJ46" s="66"/>
      <c r="AK46" s="66"/>
      <c r="AL46" s="66"/>
      <c r="AM46" s="268">
        <f t="shared" si="3"/>
        <v>0</v>
      </c>
      <c r="AN46" s="276"/>
      <c r="AO46" s="276"/>
      <c r="AP46" s="276"/>
      <c r="AQ46" s="276"/>
      <c r="AR46" s="276"/>
      <c r="AS46" s="276"/>
      <c r="AT46" s="276"/>
      <c r="AU46" s="276"/>
      <c r="AV46" s="276"/>
      <c r="AW46" s="276"/>
      <c r="AX46" s="276"/>
      <c r="AY46" s="276"/>
      <c r="AZ46" s="276"/>
      <c r="BA46" s="276"/>
      <c r="BB46" s="276"/>
      <c r="BC46" s="276"/>
      <c r="BD46" s="276"/>
      <c r="BE46" s="276"/>
      <c r="BF46" s="276"/>
      <c r="BG46" s="276"/>
      <c r="BH46" s="276"/>
      <c r="BI46" s="276"/>
      <c r="BJ46" s="276"/>
      <c r="BK46" s="276"/>
      <c r="BL46" s="276"/>
      <c r="BM46" s="276"/>
      <c r="BN46" s="276"/>
      <c r="BO46" s="276"/>
      <c r="BP46" s="276"/>
    </row>
  </sheetData>
  <mergeCells count="28">
    <mergeCell ref="A6:A8"/>
    <mergeCell ref="B6:B8"/>
    <mergeCell ref="C6:C8"/>
    <mergeCell ref="D4:AS4"/>
    <mergeCell ref="D2:AR2"/>
    <mergeCell ref="D7:L7"/>
    <mergeCell ref="M7:U7"/>
    <mergeCell ref="V7:AD7"/>
    <mergeCell ref="AE7:AM7"/>
    <mergeCell ref="AT6:AV6"/>
    <mergeCell ref="AQ6:AS6"/>
    <mergeCell ref="AN6:AP6"/>
    <mergeCell ref="M6:AM6"/>
    <mergeCell ref="AW6:AY6"/>
    <mergeCell ref="AZ6:BB6"/>
    <mergeCell ref="BC6:BE6"/>
    <mergeCell ref="BF6:BN6"/>
    <mergeCell ref="BO6:BW6"/>
    <mergeCell ref="BX6:CF6"/>
    <mergeCell ref="BF7:BH7"/>
    <mergeCell ref="BI7:BK7"/>
    <mergeCell ref="BL7:BN7"/>
    <mergeCell ref="BO7:BQ7"/>
    <mergeCell ref="BR7:BT7"/>
    <mergeCell ref="BU7:BW7"/>
    <mergeCell ref="BX7:BZ7"/>
    <mergeCell ref="CA7:CC7"/>
    <mergeCell ref="CD7:CF7"/>
  </mergeCells>
  <pageMargins left="0.7" right="0.7" top="0.75" bottom="0.75" header="0.3" footer="0.3"/>
  <legacyDrawing r:id="rId1"/>
</worksheet>
</file>

<file path=xl/worksheets/sheet9.xml><?xml version="1.0" encoding="utf-8"?>
<worksheet xmlns="http://schemas.openxmlformats.org/spreadsheetml/2006/main" xmlns:r="http://schemas.openxmlformats.org/officeDocument/2006/relationships">
  <sheetPr>
    <tabColor theme="4" tint="-0.499984740745262"/>
  </sheetPr>
  <dimension ref="A1:CF40"/>
  <sheetViews>
    <sheetView workbookViewId="0">
      <pane xSplit="3" topLeftCell="AF1" activePane="topRight" state="frozen"/>
      <selection activeCell="A4" sqref="A4"/>
      <selection pane="topRight" activeCell="AU10" sqref="AU10"/>
    </sheetView>
  </sheetViews>
  <sheetFormatPr baseColWidth="10" defaultRowHeight="15"/>
  <cols>
    <col min="1" max="1" width="42.5703125" style="95" customWidth="1"/>
    <col min="2" max="2" width="29.5703125" style="95" customWidth="1"/>
    <col min="3" max="3" width="10.7109375" style="95" customWidth="1"/>
    <col min="4" max="39" width="7.140625" style="65" customWidth="1"/>
  </cols>
  <sheetData>
    <row r="1" spans="1:84" ht="15.75">
      <c r="D1" s="437" t="s">
        <v>715</v>
      </c>
      <c r="E1" s="437"/>
      <c r="F1" s="437"/>
      <c r="G1" s="437"/>
      <c r="H1" s="437"/>
      <c r="I1" s="437"/>
      <c r="J1" s="437"/>
      <c r="K1" s="437"/>
      <c r="L1" s="437"/>
      <c r="M1" s="437"/>
      <c r="N1" s="437"/>
      <c r="O1" s="437"/>
      <c r="P1" s="437"/>
      <c r="Q1" s="437"/>
      <c r="R1" s="437"/>
      <c r="S1" s="437"/>
      <c r="T1" s="437"/>
      <c r="U1" s="437"/>
      <c r="V1" s="437"/>
      <c r="W1" s="437"/>
      <c r="X1" s="437"/>
      <c r="Y1" s="437"/>
      <c r="Z1" s="437"/>
      <c r="AA1" s="437"/>
      <c r="AB1" s="437"/>
      <c r="AC1" s="437"/>
      <c r="AD1" s="437"/>
      <c r="AE1" s="437"/>
      <c r="AF1" s="437"/>
      <c r="AG1" s="437"/>
      <c r="AH1" s="437"/>
      <c r="AI1" s="437"/>
      <c r="AJ1" s="437"/>
      <c r="AK1" s="437"/>
      <c r="AL1" s="437"/>
      <c r="AM1" s="437"/>
      <c r="AN1" s="437"/>
      <c r="AO1" s="437"/>
      <c r="AP1" s="437"/>
      <c r="AQ1" s="437"/>
      <c r="AR1" s="437"/>
      <c r="AS1" s="273"/>
    </row>
    <row r="2" spans="1:84" ht="6.75" customHeight="1">
      <c r="AN2" s="273"/>
      <c r="AO2" s="273"/>
      <c r="AP2" s="273"/>
      <c r="AQ2" s="273"/>
      <c r="AR2" s="273"/>
      <c r="AS2" s="273"/>
    </row>
    <row r="3" spans="1:84" ht="16.5" customHeight="1">
      <c r="D3" s="451" t="s">
        <v>738</v>
      </c>
      <c r="E3" s="451"/>
      <c r="F3" s="451"/>
      <c r="G3" s="451"/>
      <c r="H3" s="451"/>
      <c r="I3" s="451"/>
      <c r="J3" s="451"/>
      <c r="K3" s="451"/>
      <c r="L3" s="451"/>
      <c r="M3" s="451"/>
      <c r="N3" s="451"/>
      <c r="O3" s="451"/>
      <c r="P3" s="451"/>
      <c r="Q3" s="451"/>
      <c r="R3" s="451"/>
      <c r="S3" s="451"/>
      <c r="T3" s="451"/>
      <c r="U3" s="451"/>
      <c r="V3" s="451"/>
      <c r="W3" s="451"/>
      <c r="X3" s="451"/>
      <c r="Y3" s="451"/>
      <c r="Z3" s="451"/>
      <c r="AA3" s="451"/>
      <c r="AB3" s="451"/>
      <c r="AC3" s="451"/>
      <c r="AD3" s="451"/>
      <c r="AE3" s="451"/>
      <c r="AF3" s="451"/>
      <c r="AG3" s="451"/>
      <c r="AH3" s="451"/>
      <c r="AI3" s="451"/>
      <c r="AJ3" s="451"/>
      <c r="AK3" s="451"/>
      <c r="AL3" s="451"/>
      <c r="AM3" s="451"/>
      <c r="AN3" s="451"/>
      <c r="AO3" s="451"/>
      <c r="AP3" s="451"/>
      <c r="AQ3" s="451"/>
      <c r="AR3" s="451"/>
      <c r="AS3" s="451"/>
    </row>
    <row r="4" spans="1:84" ht="16.5" customHeight="1" thickBot="1">
      <c r="D4" s="319"/>
      <c r="E4" s="319"/>
      <c r="F4" s="319"/>
      <c r="G4" s="319"/>
      <c r="H4" s="319"/>
      <c r="I4" s="319"/>
      <c r="J4" s="319"/>
      <c r="K4" s="319"/>
      <c r="L4" s="319"/>
      <c r="M4" s="319"/>
      <c r="N4" s="319"/>
      <c r="O4" s="319"/>
      <c r="P4" s="319"/>
      <c r="Q4" s="319"/>
      <c r="R4" s="319"/>
      <c r="S4" s="319"/>
      <c r="T4" s="319"/>
      <c r="U4" s="319"/>
      <c r="V4" s="319"/>
      <c r="W4" s="319"/>
      <c r="X4" s="319"/>
      <c r="Y4" s="319"/>
      <c r="Z4" s="319"/>
      <c r="AA4" s="319"/>
      <c r="AB4" s="319"/>
      <c r="AC4" s="319"/>
      <c r="AD4" s="319"/>
      <c r="AE4" s="319"/>
      <c r="AF4" s="319"/>
      <c r="AG4" s="319"/>
      <c r="AH4" s="319"/>
      <c r="AI4" s="319"/>
      <c r="AJ4" s="319"/>
      <c r="AK4" s="319"/>
      <c r="AL4" s="319"/>
      <c r="AM4" s="319"/>
      <c r="AN4" s="319"/>
      <c r="AO4" s="319"/>
      <c r="AP4" s="319"/>
      <c r="AQ4" s="319"/>
      <c r="AR4" s="319"/>
      <c r="AS4" s="319"/>
    </row>
    <row r="5" spans="1:84" ht="15.75" thickBot="1">
      <c r="A5" s="390" t="s">
        <v>16</v>
      </c>
      <c r="B5" s="388" t="s">
        <v>17</v>
      </c>
      <c r="C5" s="393" t="s">
        <v>18</v>
      </c>
      <c r="D5" s="117"/>
      <c r="E5" s="117"/>
      <c r="F5" s="117"/>
      <c r="G5" s="117"/>
      <c r="H5" s="117"/>
      <c r="I5" s="117"/>
      <c r="J5" s="117"/>
      <c r="K5" s="117"/>
      <c r="L5" s="117"/>
      <c r="M5" s="144" t="s">
        <v>19</v>
      </c>
      <c r="N5" s="145"/>
      <c r="O5" s="145"/>
      <c r="P5" s="145"/>
      <c r="Q5" s="145"/>
      <c r="R5" s="145"/>
      <c r="S5" s="145"/>
      <c r="T5" s="145"/>
      <c r="U5" s="145"/>
      <c r="V5" s="145"/>
      <c r="W5" s="145"/>
      <c r="X5" s="145"/>
      <c r="Y5" s="145"/>
      <c r="Z5" s="145"/>
      <c r="AA5" s="145"/>
      <c r="AB5" s="145"/>
      <c r="AC5" s="145"/>
      <c r="AD5" s="145"/>
      <c r="AE5" s="145"/>
      <c r="AF5" s="145"/>
      <c r="AG5" s="145"/>
      <c r="AH5" s="145"/>
      <c r="AI5" s="145"/>
      <c r="AJ5" s="145"/>
      <c r="AK5" s="145"/>
      <c r="AL5" s="145"/>
      <c r="AM5" s="146"/>
      <c r="AN5" s="353" t="s">
        <v>320</v>
      </c>
      <c r="AO5" s="354"/>
      <c r="AP5" s="354"/>
      <c r="AQ5" s="354" t="s">
        <v>20</v>
      </c>
      <c r="AR5" s="354"/>
      <c r="AS5" s="354"/>
      <c r="AT5" s="354">
        <v>2011</v>
      </c>
      <c r="AU5" s="354"/>
      <c r="AV5" s="354"/>
      <c r="AW5" s="354">
        <v>2012</v>
      </c>
      <c r="AX5" s="354"/>
      <c r="AY5" s="354"/>
      <c r="AZ5" s="354">
        <v>2013</v>
      </c>
      <c r="BA5" s="354">
        <v>2013</v>
      </c>
      <c r="BB5" s="354"/>
      <c r="BC5" s="354">
        <v>2014</v>
      </c>
      <c r="BD5" s="354"/>
      <c r="BE5" s="354"/>
      <c r="BF5" s="354">
        <v>2015</v>
      </c>
      <c r="BG5" s="354"/>
      <c r="BH5" s="354"/>
      <c r="BI5" s="354"/>
      <c r="BJ5" s="354"/>
      <c r="BK5" s="354"/>
      <c r="BL5" s="354"/>
      <c r="BM5" s="354"/>
      <c r="BN5" s="354"/>
      <c r="BO5" s="354">
        <v>2016</v>
      </c>
      <c r="BP5" s="354"/>
      <c r="BQ5" s="354"/>
      <c r="BR5" s="354"/>
      <c r="BS5" s="354"/>
      <c r="BT5" s="354"/>
      <c r="BU5" s="354"/>
      <c r="BV5" s="354"/>
      <c r="BW5" s="354"/>
      <c r="BX5" s="354">
        <v>2017</v>
      </c>
      <c r="BY5" s="354"/>
      <c r="BZ5" s="354"/>
      <c r="CA5" s="354"/>
      <c r="CB5" s="354"/>
      <c r="CC5" s="354"/>
      <c r="CD5" s="354"/>
      <c r="CE5" s="354"/>
      <c r="CF5" s="355"/>
    </row>
    <row r="6" spans="1:84" ht="15" customHeight="1">
      <c r="A6" s="452"/>
      <c r="B6" s="454"/>
      <c r="C6" s="456"/>
      <c r="D6" s="448">
        <v>2011</v>
      </c>
      <c r="E6" s="449"/>
      <c r="F6" s="449"/>
      <c r="G6" s="449"/>
      <c r="H6" s="449"/>
      <c r="I6" s="449"/>
      <c r="J6" s="449"/>
      <c r="K6" s="449"/>
      <c r="L6" s="450"/>
      <c r="M6" s="448">
        <v>2012</v>
      </c>
      <c r="N6" s="449"/>
      <c r="O6" s="449"/>
      <c r="P6" s="449"/>
      <c r="Q6" s="449"/>
      <c r="R6" s="449"/>
      <c r="S6" s="449"/>
      <c r="T6" s="449"/>
      <c r="U6" s="450"/>
      <c r="V6" s="449">
        <v>2013</v>
      </c>
      <c r="W6" s="449"/>
      <c r="X6" s="449"/>
      <c r="Y6" s="449"/>
      <c r="Z6" s="449"/>
      <c r="AA6" s="449"/>
      <c r="AB6" s="449"/>
      <c r="AC6" s="449"/>
      <c r="AD6" s="450"/>
      <c r="AE6" s="448">
        <v>2014</v>
      </c>
      <c r="AF6" s="449"/>
      <c r="AG6" s="449"/>
      <c r="AH6" s="449"/>
      <c r="AI6" s="449"/>
      <c r="AJ6" s="449"/>
      <c r="AK6" s="449"/>
      <c r="AL6" s="449"/>
      <c r="AM6" s="450"/>
      <c r="AN6" s="284">
        <v>2015</v>
      </c>
      <c r="AO6" s="142">
        <v>2016</v>
      </c>
      <c r="AP6" s="142">
        <v>2017</v>
      </c>
      <c r="AQ6" s="142">
        <v>2015</v>
      </c>
      <c r="AR6" s="142">
        <v>2016</v>
      </c>
      <c r="AS6" s="142">
        <v>2017</v>
      </c>
      <c r="AT6" s="142" t="s">
        <v>171</v>
      </c>
      <c r="AU6" s="142" t="s">
        <v>174</v>
      </c>
      <c r="AV6" s="142" t="s">
        <v>173</v>
      </c>
      <c r="AW6" s="142" t="s">
        <v>171</v>
      </c>
      <c r="AX6" s="142" t="s">
        <v>174</v>
      </c>
      <c r="AY6" s="142" t="s">
        <v>173</v>
      </c>
      <c r="AZ6" s="142" t="s">
        <v>171</v>
      </c>
      <c r="BA6" s="142" t="s">
        <v>174</v>
      </c>
      <c r="BB6" s="142" t="s">
        <v>173</v>
      </c>
      <c r="BC6" s="142" t="s">
        <v>171</v>
      </c>
      <c r="BD6" s="142" t="s">
        <v>174</v>
      </c>
      <c r="BE6" s="142" t="s">
        <v>173</v>
      </c>
      <c r="BF6" s="357" t="s">
        <v>171</v>
      </c>
      <c r="BG6" s="357"/>
      <c r="BH6" s="357"/>
      <c r="BI6" s="357" t="s">
        <v>172</v>
      </c>
      <c r="BJ6" s="357"/>
      <c r="BK6" s="357"/>
      <c r="BL6" s="357" t="s">
        <v>173</v>
      </c>
      <c r="BM6" s="357"/>
      <c r="BN6" s="357"/>
      <c r="BO6" s="357" t="s">
        <v>171</v>
      </c>
      <c r="BP6" s="357"/>
      <c r="BQ6" s="357"/>
      <c r="BR6" s="357" t="s">
        <v>174</v>
      </c>
      <c r="BS6" s="357"/>
      <c r="BT6" s="357"/>
      <c r="BU6" s="357" t="s">
        <v>172</v>
      </c>
      <c r="BV6" s="357"/>
      <c r="BW6" s="357"/>
      <c r="BX6" s="357" t="s">
        <v>171</v>
      </c>
      <c r="BY6" s="357"/>
      <c r="BZ6" s="357"/>
      <c r="CA6" s="357" t="s">
        <v>174</v>
      </c>
      <c r="CB6" s="357"/>
      <c r="CC6" s="357"/>
      <c r="CD6" s="357" t="s">
        <v>172</v>
      </c>
      <c r="CE6" s="357"/>
      <c r="CF6" s="360"/>
    </row>
    <row r="7" spans="1:84" ht="18.75" thickBot="1">
      <c r="A7" s="453"/>
      <c r="B7" s="455"/>
      <c r="C7" s="457"/>
      <c r="D7" s="258" t="s">
        <v>690</v>
      </c>
      <c r="E7" s="226" t="s">
        <v>691</v>
      </c>
      <c r="F7" s="226" t="s">
        <v>692</v>
      </c>
      <c r="G7" s="226" t="s">
        <v>693</v>
      </c>
      <c r="H7" s="226" t="s">
        <v>694</v>
      </c>
      <c r="I7" s="226" t="s">
        <v>695</v>
      </c>
      <c r="J7" s="226" t="s">
        <v>696</v>
      </c>
      <c r="K7" s="226" t="s">
        <v>697</v>
      </c>
      <c r="L7" s="259" t="s">
        <v>698</v>
      </c>
      <c r="M7" s="267" t="s">
        <v>690</v>
      </c>
      <c r="N7" s="254" t="s">
        <v>691</v>
      </c>
      <c r="O7" s="226" t="s">
        <v>692</v>
      </c>
      <c r="P7" s="226" t="s">
        <v>693</v>
      </c>
      <c r="Q7" s="226" t="s">
        <v>694</v>
      </c>
      <c r="R7" s="226" t="s">
        <v>695</v>
      </c>
      <c r="S7" s="226" t="s">
        <v>696</v>
      </c>
      <c r="T7" s="226" t="s">
        <v>697</v>
      </c>
      <c r="U7" s="259" t="s">
        <v>698</v>
      </c>
      <c r="V7" s="257" t="s">
        <v>690</v>
      </c>
      <c r="W7" s="254" t="s">
        <v>691</v>
      </c>
      <c r="X7" s="226" t="s">
        <v>692</v>
      </c>
      <c r="Y7" s="226" t="s">
        <v>693</v>
      </c>
      <c r="Z7" s="226" t="s">
        <v>694</v>
      </c>
      <c r="AA7" s="226" t="s">
        <v>695</v>
      </c>
      <c r="AB7" s="226" t="s">
        <v>696</v>
      </c>
      <c r="AC7" s="226" t="s">
        <v>697</v>
      </c>
      <c r="AD7" s="259" t="s">
        <v>698</v>
      </c>
      <c r="AE7" s="267" t="s">
        <v>690</v>
      </c>
      <c r="AF7" s="254" t="s">
        <v>691</v>
      </c>
      <c r="AG7" s="226" t="s">
        <v>692</v>
      </c>
      <c r="AH7" s="226" t="s">
        <v>693</v>
      </c>
      <c r="AI7" s="226" t="s">
        <v>694</v>
      </c>
      <c r="AJ7" s="226" t="s">
        <v>695</v>
      </c>
      <c r="AK7" s="226" t="s">
        <v>696</v>
      </c>
      <c r="AL7" s="226" t="s">
        <v>697</v>
      </c>
      <c r="AM7" s="259" t="s">
        <v>698</v>
      </c>
      <c r="AN7" s="285"/>
      <c r="AO7" s="78"/>
      <c r="AP7" s="78"/>
      <c r="AQ7" s="78"/>
      <c r="AR7" s="78"/>
      <c r="AS7" s="78"/>
      <c r="AT7" s="78"/>
      <c r="AU7" s="78" t="s">
        <v>172</v>
      </c>
      <c r="AV7" s="78"/>
      <c r="AW7" s="78"/>
      <c r="AX7" s="78" t="s">
        <v>172</v>
      </c>
      <c r="AY7" s="78"/>
      <c r="AZ7" s="78"/>
      <c r="BA7" s="78" t="s">
        <v>172</v>
      </c>
      <c r="BB7" s="78"/>
      <c r="BC7" s="78"/>
      <c r="BD7" s="78" t="s">
        <v>172</v>
      </c>
      <c r="BE7" s="78"/>
      <c r="BF7" s="78" t="s">
        <v>321</v>
      </c>
      <c r="BG7" s="78" t="s">
        <v>321</v>
      </c>
      <c r="BH7" s="78" t="s">
        <v>321</v>
      </c>
      <c r="BI7" s="78" t="s">
        <v>321</v>
      </c>
      <c r="BJ7" s="78" t="s">
        <v>321</v>
      </c>
      <c r="BK7" s="78" t="s">
        <v>321</v>
      </c>
      <c r="BL7" s="78" t="s">
        <v>321</v>
      </c>
      <c r="BM7" s="78" t="s">
        <v>321</v>
      </c>
      <c r="BN7" s="78" t="s">
        <v>321</v>
      </c>
      <c r="BO7" s="78" t="s">
        <v>321</v>
      </c>
      <c r="BP7" s="78" t="s">
        <v>321</v>
      </c>
      <c r="BQ7" s="78" t="s">
        <v>321</v>
      </c>
      <c r="BR7" s="78" t="s">
        <v>321</v>
      </c>
      <c r="BS7" s="78" t="s">
        <v>321</v>
      </c>
      <c r="BT7" s="78" t="s">
        <v>321</v>
      </c>
      <c r="BU7" s="78" t="s">
        <v>321</v>
      </c>
      <c r="BV7" s="78" t="s">
        <v>321</v>
      </c>
      <c r="BW7" s="78" t="s">
        <v>321</v>
      </c>
      <c r="BX7" s="78" t="s">
        <v>322</v>
      </c>
      <c r="BY7" s="78" t="s">
        <v>322</v>
      </c>
      <c r="BZ7" s="78" t="s">
        <v>322</v>
      </c>
      <c r="CA7" s="78" t="s">
        <v>322</v>
      </c>
      <c r="CB7" s="78" t="s">
        <v>322</v>
      </c>
      <c r="CC7" s="78" t="s">
        <v>322</v>
      </c>
      <c r="CD7" s="78" t="s">
        <v>322</v>
      </c>
      <c r="CE7" s="78" t="s">
        <v>322</v>
      </c>
      <c r="CF7" s="79" t="s">
        <v>322</v>
      </c>
    </row>
    <row r="8" spans="1:84" s="20" customFormat="1" ht="51.75" customHeight="1">
      <c r="A8" s="279" t="s">
        <v>687</v>
      </c>
      <c r="B8" s="286" t="s">
        <v>716</v>
      </c>
      <c r="C8" s="287"/>
      <c r="D8" s="305"/>
      <c r="E8" s="256"/>
      <c r="F8" s="255"/>
      <c r="G8" s="255"/>
      <c r="H8" s="255"/>
      <c r="I8" s="255"/>
      <c r="J8" s="255"/>
      <c r="K8" s="255"/>
      <c r="L8" s="261">
        <f>SUM(D8:K8)</f>
        <v>0</v>
      </c>
      <c r="M8" s="260">
        <v>0</v>
      </c>
      <c r="N8" s="130"/>
      <c r="O8" s="124"/>
      <c r="P8" s="124"/>
      <c r="Q8" s="124"/>
      <c r="R8" s="124"/>
      <c r="S8" s="124"/>
      <c r="T8" s="124"/>
      <c r="U8" s="268">
        <f>SUM(M8:T8)</f>
        <v>0</v>
      </c>
      <c r="V8" s="224">
        <v>2</v>
      </c>
      <c r="W8" s="130"/>
      <c r="X8" s="124"/>
      <c r="Y8" s="124"/>
      <c r="Z8" s="124"/>
      <c r="AA8" s="124"/>
      <c r="AB8" s="124">
        <v>1</v>
      </c>
      <c r="AC8" s="124"/>
      <c r="AD8" s="268">
        <f>SUM(V8:AC8)</f>
        <v>3</v>
      </c>
      <c r="AE8" s="228"/>
      <c r="AF8" s="130"/>
      <c r="AG8" s="124"/>
      <c r="AH8" s="124"/>
      <c r="AI8" s="124"/>
      <c r="AJ8" s="124"/>
      <c r="AK8" s="124"/>
      <c r="AL8" s="124"/>
      <c r="AM8" s="268">
        <f>SUM(AE8:AL8)</f>
        <v>0</v>
      </c>
    </row>
    <row r="9" spans="1:84" s="20" customFormat="1" ht="51.75" customHeight="1">
      <c r="A9" s="280" t="s">
        <v>687</v>
      </c>
      <c r="B9" s="282" t="s">
        <v>717</v>
      </c>
      <c r="C9" s="288"/>
      <c r="D9" s="305"/>
      <c r="E9" s="256"/>
      <c r="F9" s="255"/>
      <c r="G9" s="255"/>
      <c r="H9" s="255"/>
      <c r="I9" s="255"/>
      <c r="J9" s="255"/>
      <c r="K9" s="255"/>
      <c r="L9" s="261">
        <f t="shared" ref="L9:L40" si="0">SUM(D9:K9)</f>
        <v>0</v>
      </c>
      <c r="M9" s="260">
        <v>0</v>
      </c>
      <c r="N9" s="130"/>
      <c r="O9" s="124"/>
      <c r="P9" s="124"/>
      <c r="Q9" s="124"/>
      <c r="R9" s="124"/>
      <c r="S9" s="124"/>
      <c r="T9" s="124"/>
      <c r="U9" s="268">
        <f t="shared" ref="U9:U40" si="1">SUM(M9:T9)</f>
        <v>0</v>
      </c>
      <c r="V9" s="224">
        <v>2</v>
      </c>
      <c r="W9" s="130"/>
      <c r="X9" s="124"/>
      <c r="Y9" s="124"/>
      <c r="Z9" s="124"/>
      <c r="AA9" s="124"/>
      <c r="AB9" s="124">
        <v>1</v>
      </c>
      <c r="AC9" s="124"/>
      <c r="AD9" s="268">
        <f t="shared" ref="AD9:AD40" si="2">SUM(V9:AC9)</f>
        <v>3</v>
      </c>
      <c r="AE9" s="228"/>
      <c r="AF9" s="130"/>
      <c r="AG9" s="124"/>
      <c r="AH9" s="124"/>
      <c r="AI9" s="124"/>
      <c r="AJ9" s="124"/>
      <c r="AK9" s="124"/>
      <c r="AL9" s="124"/>
      <c r="AM9" s="268">
        <f t="shared" ref="AM9:AM40" si="3">SUM(AE9:AL9)</f>
        <v>0</v>
      </c>
    </row>
    <row r="10" spans="1:84" s="20" customFormat="1" ht="51.75" customHeight="1">
      <c r="A10" s="280" t="s">
        <v>687</v>
      </c>
      <c r="B10" s="282" t="s">
        <v>718</v>
      </c>
      <c r="C10" s="288"/>
      <c r="D10" s="305"/>
      <c r="E10" s="256"/>
      <c r="F10" s="255"/>
      <c r="G10" s="255"/>
      <c r="H10" s="255"/>
      <c r="I10" s="255"/>
      <c r="J10" s="255"/>
      <c r="K10" s="255"/>
      <c r="L10" s="261">
        <f t="shared" si="0"/>
        <v>0</v>
      </c>
      <c r="M10" s="260">
        <v>2</v>
      </c>
      <c r="N10" s="130"/>
      <c r="O10" s="124"/>
      <c r="P10" s="124"/>
      <c r="Q10" s="124"/>
      <c r="R10" s="124"/>
      <c r="S10" s="124"/>
      <c r="T10" s="124"/>
      <c r="U10" s="268">
        <f t="shared" si="1"/>
        <v>2</v>
      </c>
      <c r="V10" s="224">
        <v>0</v>
      </c>
      <c r="W10" s="130"/>
      <c r="X10" s="124"/>
      <c r="Y10" s="124"/>
      <c r="Z10" s="124"/>
      <c r="AA10" s="124"/>
      <c r="AB10" s="124"/>
      <c r="AC10" s="124"/>
      <c r="AD10" s="268">
        <f t="shared" si="2"/>
        <v>0</v>
      </c>
      <c r="AE10" s="228"/>
      <c r="AF10" s="130"/>
      <c r="AG10" s="124"/>
      <c r="AH10" s="124"/>
      <c r="AI10" s="124"/>
      <c r="AJ10" s="124"/>
      <c r="AK10" s="124"/>
      <c r="AL10" s="124"/>
      <c r="AM10" s="268">
        <f t="shared" si="3"/>
        <v>0</v>
      </c>
    </row>
    <row r="11" spans="1:84" s="20" customFormat="1" ht="51.75" customHeight="1">
      <c r="A11" s="280" t="s">
        <v>687</v>
      </c>
      <c r="B11" s="282" t="s">
        <v>719</v>
      </c>
      <c r="C11" s="288"/>
      <c r="D11" s="305"/>
      <c r="E11" s="256"/>
      <c r="F11" s="255"/>
      <c r="G11" s="255"/>
      <c r="H11" s="255"/>
      <c r="I11" s="255"/>
      <c r="J11" s="255"/>
      <c r="K11" s="255"/>
      <c r="L11" s="261">
        <f t="shared" si="0"/>
        <v>0</v>
      </c>
      <c r="M11" s="260">
        <v>0</v>
      </c>
      <c r="N11" s="130"/>
      <c r="O11" s="124"/>
      <c r="P11" s="124"/>
      <c r="Q11" s="124"/>
      <c r="R11" s="124"/>
      <c r="S11" s="124"/>
      <c r="T11" s="124"/>
      <c r="U11" s="268">
        <f t="shared" si="1"/>
        <v>0</v>
      </c>
      <c r="V11" s="224">
        <v>75</v>
      </c>
      <c r="W11" s="130"/>
      <c r="X11" s="124"/>
      <c r="Y11" s="124"/>
      <c r="Z11" s="124"/>
      <c r="AA11" s="124"/>
      <c r="AB11" s="124">
        <v>6</v>
      </c>
      <c r="AC11" s="124"/>
      <c r="AD11" s="268">
        <f t="shared" si="2"/>
        <v>81</v>
      </c>
      <c r="AE11" s="228"/>
      <c r="AF11" s="130"/>
      <c r="AG11" s="124"/>
      <c r="AH11" s="124"/>
      <c r="AI11" s="124"/>
      <c r="AJ11" s="124"/>
      <c r="AK11" s="124"/>
      <c r="AL11" s="124"/>
      <c r="AM11" s="268">
        <f t="shared" si="3"/>
        <v>0</v>
      </c>
    </row>
    <row r="12" spans="1:84" s="20" customFormat="1" ht="51.75" customHeight="1">
      <c r="A12" s="280" t="s">
        <v>687</v>
      </c>
      <c r="B12" s="282" t="s">
        <v>687</v>
      </c>
      <c r="C12" s="288"/>
      <c r="D12" s="305"/>
      <c r="E12" s="256"/>
      <c r="F12" s="255"/>
      <c r="G12" s="255"/>
      <c r="H12" s="255"/>
      <c r="I12" s="255"/>
      <c r="J12" s="255"/>
      <c r="K12" s="255"/>
      <c r="L12" s="261">
        <f t="shared" si="0"/>
        <v>0</v>
      </c>
      <c r="M12" s="260">
        <v>2</v>
      </c>
      <c r="N12" s="130"/>
      <c r="O12" s="124"/>
      <c r="P12" s="124"/>
      <c r="Q12" s="124"/>
      <c r="R12" s="124"/>
      <c r="S12" s="124"/>
      <c r="T12" s="124"/>
      <c r="U12" s="268">
        <f t="shared" si="1"/>
        <v>2</v>
      </c>
      <c r="V12" s="224">
        <v>79</v>
      </c>
      <c r="W12" s="130"/>
      <c r="X12" s="124"/>
      <c r="Y12" s="124"/>
      <c r="Z12" s="124"/>
      <c r="AA12" s="124"/>
      <c r="AB12" s="124">
        <v>8</v>
      </c>
      <c r="AC12" s="124"/>
      <c r="AD12" s="268">
        <f t="shared" si="2"/>
        <v>87</v>
      </c>
      <c r="AE12" s="228"/>
      <c r="AF12" s="130"/>
      <c r="AG12" s="124"/>
      <c r="AH12" s="124"/>
      <c r="AI12" s="124"/>
      <c r="AJ12" s="124"/>
      <c r="AK12" s="124"/>
      <c r="AL12" s="124"/>
      <c r="AM12" s="268">
        <f t="shared" si="3"/>
        <v>0</v>
      </c>
    </row>
    <row r="13" spans="1:84" s="20" customFormat="1" ht="51.75" customHeight="1">
      <c r="A13" s="280" t="s">
        <v>687</v>
      </c>
      <c r="B13" s="282" t="s">
        <v>717</v>
      </c>
      <c r="C13" s="288"/>
      <c r="D13" s="305"/>
      <c r="E13" s="256"/>
      <c r="F13" s="255"/>
      <c r="G13" s="255"/>
      <c r="H13" s="255"/>
      <c r="I13" s="255"/>
      <c r="J13" s="255"/>
      <c r="K13" s="255"/>
      <c r="L13" s="261">
        <f t="shared" si="0"/>
        <v>0</v>
      </c>
      <c r="M13" s="260"/>
      <c r="N13" s="130"/>
      <c r="O13" s="124"/>
      <c r="P13" s="124"/>
      <c r="Q13" s="124"/>
      <c r="R13" s="124"/>
      <c r="S13" s="124"/>
      <c r="T13" s="124"/>
      <c r="U13" s="268">
        <f t="shared" si="1"/>
        <v>0</v>
      </c>
      <c r="V13" s="291"/>
      <c r="W13" s="130">
        <v>24</v>
      </c>
      <c r="X13" s="124"/>
      <c r="Y13" s="124"/>
      <c r="Z13" s="124"/>
      <c r="AA13" s="124"/>
      <c r="AB13" s="124"/>
      <c r="AC13" s="124"/>
      <c r="AD13" s="268">
        <f t="shared" si="2"/>
        <v>24</v>
      </c>
      <c r="AE13" s="228"/>
      <c r="AF13" s="130"/>
      <c r="AG13" s="124"/>
      <c r="AH13" s="124"/>
      <c r="AI13" s="124"/>
      <c r="AJ13" s="124"/>
      <c r="AK13" s="124"/>
      <c r="AL13" s="124"/>
      <c r="AM13" s="268">
        <f t="shared" si="3"/>
        <v>0</v>
      </c>
    </row>
    <row r="14" spans="1:84" s="20" customFormat="1" ht="51.75" customHeight="1">
      <c r="A14" s="280" t="s">
        <v>687</v>
      </c>
      <c r="B14" s="282" t="s">
        <v>687</v>
      </c>
      <c r="C14" s="288"/>
      <c r="D14" s="305"/>
      <c r="E14" s="256"/>
      <c r="F14" s="255"/>
      <c r="G14" s="255"/>
      <c r="H14" s="255"/>
      <c r="I14" s="255"/>
      <c r="J14" s="255"/>
      <c r="K14" s="255"/>
      <c r="L14" s="261">
        <f t="shared" si="0"/>
        <v>0</v>
      </c>
      <c r="M14" s="260"/>
      <c r="N14" s="130"/>
      <c r="O14" s="124"/>
      <c r="P14" s="124"/>
      <c r="Q14" s="124"/>
      <c r="R14" s="124"/>
      <c r="S14" s="124"/>
      <c r="T14" s="124"/>
      <c r="U14" s="268">
        <f t="shared" si="1"/>
        <v>0</v>
      </c>
      <c r="V14" s="291"/>
      <c r="W14" s="130">
        <v>24</v>
      </c>
      <c r="X14" s="124"/>
      <c r="Y14" s="124"/>
      <c r="Z14" s="124"/>
      <c r="AA14" s="124"/>
      <c r="AB14" s="124"/>
      <c r="AC14" s="124"/>
      <c r="AD14" s="268">
        <f t="shared" si="2"/>
        <v>24</v>
      </c>
      <c r="AE14" s="228"/>
      <c r="AF14" s="130"/>
      <c r="AG14" s="124"/>
      <c r="AH14" s="124"/>
      <c r="AI14" s="124"/>
      <c r="AJ14" s="124"/>
      <c r="AK14" s="124"/>
      <c r="AL14" s="124"/>
      <c r="AM14" s="268">
        <f t="shared" si="3"/>
        <v>0</v>
      </c>
    </row>
    <row r="15" spans="1:84" ht="51.75" customHeight="1">
      <c r="A15" s="281" t="s">
        <v>600</v>
      </c>
      <c r="B15" s="281" t="s">
        <v>601</v>
      </c>
      <c r="C15" s="289" t="s">
        <v>365</v>
      </c>
      <c r="D15" s="260"/>
      <c r="E15" s="255"/>
      <c r="F15" s="255"/>
      <c r="G15" s="255"/>
      <c r="H15" s="255"/>
      <c r="I15" s="255"/>
      <c r="J15" s="255"/>
      <c r="K15" s="255"/>
      <c r="L15" s="261">
        <f t="shared" si="0"/>
        <v>0</v>
      </c>
      <c r="M15" s="228"/>
      <c r="N15" s="124"/>
      <c r="O15" s="124"/>
      <c r="P15" s="124"/>
      <c r="Q15" s="124"/>
      <c r="R15" s="124"/>
      <c r="S15" s="124"/>
      <c r="T15" s="124"/>
      <c r="U15" s="268">
        <f t="shared" si="1"/>
        <v>0</v>
      </c>
      <c r="V15" s="224">
        <v>7</v>
      </c>
      <c r="W15" s="124"/>
      <c r="X15" s="124"/>
      <c r="Y15" s="124"/>
      <c r="Z15" s="124"/>
      <c r="AA15" s="124"/>
      <c r="AB15" s="124"/>
      <c r="AC15" s="124"/>
      <c r="AD15" s="268">
        <f t="shared" si="2"/>
        <v>7</v>
      </c>
      <c r="AE15" s="228"/>
      <c r="AF15" s="124"/>
      <c r="AG15" s="124"/>
      <c r="AH15" s="124"/>
      <c r="AI15" s="124">
        <v>10</v>
      </c>
      <c r="AJ15" s="124"/>
      <c r="AK15" s="124"/>
      <c r="AL15" s="124"/>
      <c r="AM15" s="268">
        <f t="shared" si="3"/>
        <v>10</v>
      </c>
    </row>
    <row r="16" spans="1:84" ht="51.75" customHeight="1">
      <c r="A16" s="281" t="s">
        <v>600</v>
      </c>
      <c r="B16" s="281" t="s">
        <v>602</v>
      </c>
      <c r="C16" s="289" t="s">
        <v>365</v>
      </c>
      <c r="D16" s="260"/>
      <c r="E16" s="256"/>
      <c r="F16" s="255"/>
      <c r="G16" s="255"/>
      <c r="H16" s="256"/>
      <c r="I16" s="255"/>
      <c r="J16" s="256"/>
      <c r="K16" s="256"/>
      <c r="L16" s="261">
        <f t="shared" si="0"/>
        <v>0</v>
      </c>
      <c r="M16" s="228"/>
      <c r="N16" s="130"/>
      <c r="O16" s="124"/>
      <c r="P16" s="124"/>
      <c r="Q16" s="130"/>
      <c r="R16" s="130"/>
      <c r="S16" s="130"/>
      <c r="T16" s="130"/>
      <c r="U16" s="268">
        <f t="shared" si="1"/>
        <v>0</v>
      </c>
      <c r="V16" s="224">
        <v>6</v>
      </c>
      <c r="W16" s="130"/>
      <c r="X16" s="124"/>
      <c r="Y16" s="124"/>
      <c r="Z16" s="130"/>
      <c r="AA16" s="130"/>
      <c r="AB16" s="130"/>
      <c r="AC16" s="130"/>
      <c r="AD16" s="268">
        <f t="shared" si="2"/>
        <v>6</v>
      </c>
      <c r="AE16" s="228"/>
      <c r="AF16" s="130">
        <v>32</v>
      </c>
      <c r="AG16" s="124"/>
      <c r="AH16" s="124"/>
      <c r="AI16" s="130">
        <v>1630</v>
      </c>
      <c r="AJ16" s="130">
        <v>42</v>
      </c>
      <c r="AK16" s="130">
        <v>5</v>
      </c>
      <c r="AL16" s="130">
        <v>66</v>
      </c>
      <c r="AM16" s="268">
        <f t="shared" si="3"/>
        <v>1775</v>
      </c>
    </row>
    <row r="17" spans="1:39" ht="51.75" customHeight="1">
      <c r="A17" s="281" t="s">
        <v>600</v>
      </c>
      <c r="B17" s="281" t="s">
        <v>720</v>
      </c>
      <c r="C17" s="289"/>
      <c r="D17" s="260"/>
      <c r="E17" s="256"/>
      <c r="F17" s="255"/>
      <c r="G17" s="255"/>
      <c r="H17" s="256"/>
      <c r="I17" s="255"/>
      <c r="J17" s="256"/>
      <c r="K17" s="256"/>
      <c r="L17" s="261">
        <f t="shared" si="0"/>
        <v>0</v>
      </c>
      <c r="M17" s="228"/>
      <c r="N17" s="130"/>
      <c r="O17" s="124"/>
      <c r="P17" s="124"/>
      <c r="Q17" s="130"/>
      <c r="R17" s="130"/>
      <c r="S17" s="130"/>
      <c r="T17" s="130"/>
      <c r="U17" s="268">
        <f t="shared" si="1"/>
        <v>0</v>
      </c>
      <c r="V17" s="224">
        <v>13</v>
      </c>
      <c r="W17" s="130"/>
      <c r="X17" s="124"/>
      <c r="Y17" s="124"/>
      <c r="Z17" s="130"/>
      <c r="AA17" s="130"/>
      <c r="AB17" s="130"/>
      <c r="AC17" s="130"/>
      <c r="AD17" s="268">
        <f t="shared" si="2"/>
        <v>13</v>
      </c>
      <c r="AE17" s="228"/>
      <c r="AF17" s="130"/>
      <c r="AG17" s="124"/>
      <c r="AH17" s="124"/>
      <c r="AI17" s="130"/>
      <c r="AJ17" s="130"/>
      <c r="AK17" s="130"/>
      <c r="AL17" s="130"/>
      <c r="AM17" s="268">
        <f t="shared" si="3"/>
        <v>0</v>
      </c>
    </row>
    <row r="18" spans="1:39" ht="51.75" customHeight="1">
      <c r="A18" s="283" t="s">
        <v>721</v>
      </c>
      <c r="B18" s="281" t="s">
        <v>722</v>
      </c>
      <c r="C18" s="289"/>
      <c r="D18" s="260"/>
      <c r="E18" s="256"/>
      <c r="F18" s="255"/>
      <c r="G18" s="255"/>
      <c r="H18" s="256"/>
      <c r="I18" s="255"/>
      <c r="J18" s="256"/>
      <c r="K18" s="256"/>
      <c r="L18" s="261">
        <f t="shared" si="0"/>
        <v>0</v>
      </c>
      <c r="M18" s="228"/>
      <c r="N18" s="130"/>
      <c r="O18" s="124"/>
      <c r="P18" s="124"/>
      <c r="Q18" s="130"/>
      <c r="R18" s="130"/>
      <c r="S18" s="130"/>
      <c r="T18" s="130"/>
      <c r="U18" s="268">
        <f t="shared" si="1"/>
        <v>0</v>
      </c>
      <c r="V18" s="224">
        <v>12</v>
      </c>
      <c r="W18" s="130">
        <v>4</v>
      </c>
      <c r="X18" s="290"/>
      <c r="Y18" s="124">
        <v>2</v>
      </c>
      <c r="Z18" s="130"/>
      <c r="AA18" s="130">
        <v>2</v>
      </c>
      <c r="AB18" s="130">
        <v>12</v>
      </c>
      <c r="AC18" s="130">
        <v>10</v>
      </c>
      <c r="AD18" s="268">
        <f t="shared" si="2"/>
        <v>42</v>
      </c>
      <c r="AE18" s="228"/>
      <c r="AF18" s="130"/>
      <c r="AG18" s="124"/>
      <c r="AH18" s="124"/>
      <c r="AI18" s="130"/>
      <c r="AJ18" s="130"/>
      <c r="AK18" s="130"/>
      <c r="AL18" s="130"/>
      <c r="AM18" s="268">
        <f t="shared" si="3"/>
        <v>0</v>
      </c>
    </row>
    <row r="19" spans="1:39" ht="51.75" customHeight="1">
      <c r="A19" s="283" t="s">
        <v>721</v>
      </c>
      <c r="B19" s="281" t="s">
        <v>723</v>
      </c>
      <c r="C19" s="289"/>
      <c r="D19" s="260"/>
      <c r="E19" s="256"/>
      <c r="F19" s="255"/>
      <c r="G19" s="255"/>
      <c r="H19" s="256"/>
      <c r="I19" s="255"/>
      <c r="J19" s="256"/>
      <c r="K19" s="256"/>
      <c r="L19" s="261">
        <f t="shared" si="0"/>
        <v>0</v>
      </c>
      <c r="M19" s="228"/>
      <c r="N19" s="130"/>
      <c r="O19" s="124"/>
      <c r="P19" s="124"/>
      <c r="Q19" s="130"/>
      <c r="R19" s="130"/>
      <c r="S19" s="130"/>
      <c r="T19" s="130"/>
      <c r="U19" s="268">
        <f t="shared" si="1"/>
        <v>0</v>
      </c>
      <c r="V19" s="224">
        <v>3</v>
      </c>
      <c r="W19" s="130"/>
      <c r="X19" s="290"/>
      <c r="Y19" s="124"/>
      <c r="Z19" s="130"/>
      <c r="AA19" s="130"/>
      <c r="AB19" s="130">
        <v>23</v>
      </c>
      <c r="AC19" s="130"/>
      <c r="AD19" s="268">
        <f t="shared" si="2"/>
        <v>26</v>
      </c>
      <c r="AE19" s="228"/>
      <c r="AF19" s="130"/>
      <c r="AG19" s="124"/>
      <c r="AH19" s="124"/>
      <c r="AI19" s="130"/>
      <c r="AJ19" s="130"/>
      <c r="AK19" s="130"/>
      <c r="AL19" s="130"/>
      <c r="AM19" s="268">
        <f t="shared" si="3"/>
        <v>0</v>
      </c>
    </row>
    <row r="20" spans="1:39" ht="51.75" customHeight="1">
      <c r="A20" s="283" t="s">
        <v>721</v>
      </c>
      <c r="B20" s="281" t="s">
        <v>721</v>
      </c>
      <c r="C20" s="289"/>
      <c r="D20" s="260"/>
      <c r="E20" s="256"/>
      <c r="F20" s="255"/>
      <c r="G20" s="255"/>
      <c r="H20" s="256"/>
      <c r="I20" s="255"/>
      <c r="J20" s="256"/>
      <c r="K20" s="256"/>
      <c r="L20" s="261">
        <f t="shared" si="0"/>
        <v>0</v>
      </c>
      <c r="M20" s="228"/>
      <c r="N20" s="130"/>
      <c r="O20" s="124"/>
      <c r="P20" s="124"/>
      <c r="Q20" s="130"/>
      <c r="R20" s="130"/>
      <c r="S20" s="130"/>
      <c r="T20" s="130"/>
      <c r="U20" s="268">
        <f t="shared" si="1"/>
        <v>0</v>
      </c>
      <c r="V20" s="224">
        <v>15</v>
      </c>
      <c r="W20" s="130">
        <v>4</v>
      </c>
      <c r="X20" s="290"/>
      <c r="Y20" s="124">
        <v>2</v>
      </c>
      <c r="Z20" s="130"/>
      <c r="AA20" s="130">
        <v>2</v>
      </c>
      <c r="AB20" s="130">
        <v>35</v>
      </c>
      <c r="AC20" s="130">
        <v>10</v>
      </c>
      <c r="AD20" s="268">
        <f t="shared" si="2"/>
        <v>68</v>
      </c>
      <c r="AE20" s="228"/>
      <c r="AF20" s="130"/>
      <c r="AG20" s="124"/>
      <c r="AH20" s="124"/>
      <c r="AI20" s="130"/>
      <c r="AJ20" s="130"/>
      <c r="AK20" s="130"/>
      <c r="AL20" s="130"/>
      <c r="AM20" s="268">
        <f t="shared" si="3"/>
        <v>0</v>
      </c>
    </row>
    <row r="21" spans="1:39" ht="51.75" customHeight="1">
      <c r="A21" s="98" t="s">
        <v>688</v>
      </c>
      <c r="B21" s="281" t="s">
        <v>724</v>
      </c>
      <c r="C21" s="289"/>
      <c r="D21" s="260"/>
      <c r="E21" s="256"/>
      <c r="F21" s="256"/>
      <c r="G21" s="256"/>
      <c r="H21" s="256"/>
      <c r="I21" s="255"/>
      <c r="J21" s="256"/>
      <c r="K21" s="256"/>
      <c r="L21" s="261">
        <f t="shared" si="0"/>
        <v>0</v>
      </c>
      <c r="M21" s="228"/>
      <c r="N21" s="130"/>
      <c r="O21" s="130"/>
      <c r="P21" s="130"/>
      <c r="Q21" s="130"/>
      <c r="R21" s="130"/>
      <c r="S21" s="130"/>
      <c r="T21" s="130"/>
      <c r="U21" s="268">
        <f t="shared" si="1"/>
        <v>0</v>
      </c>
      <c r="V21" s="224">
        <v>2275</v>
      </c>
      <c r="W21" s="130"/>
      <c r="X21" s="130"/>
      <c r="Y21" s="130"/>
      <c r="Z21" s="130"/>
      <c r="AA21" s="130"/>
      <c r="AB21" s="130">
        <v>1</v>
      </c>
      <c r="AC21" s="130"/>
      <c r="AD21" s="268">
        <f t="shared" si="2"/>
        <v>2276</v>
      </c>
      <c r="AE21" s="228"/>
      <c r="AF21" s="130"/>
      <c r="AG21" s="130"/>
      <c r="AH21" s="130"/>
      <c r="AI21" s="130"/>
      <c r="AJ21" s="130"/>
      <c r="AK21" s="130"/>
      <c r="AL21" s="130"/>
      <c r="AM21" s="268">
        <f t="shared" si="3"/>
        <v>0</v>
      </c>
    </row>
    <row r="22" spans="1:39" ht="51.75" customHeight="1">
      <c r="A22" s="98" t="s">
        <v>688</v>
      </c>
      <c r="B22" s="281" t="s">
        <v>725</v>
      </c>
      <c r="C22" s="289"/>
      <c r="D22" s="260"/>
      <c r="E22" s="256"/>
      <c r="F22" s="256"/>
      <c r="G22" s="256"/>
      <c r="H22" s="256"/>
      <c r="I22" s="255"/>
      <c r="J22" s="256"/>
      <c r="K22" s="256"/>
      <c r="L22" s="261">
        <f t="shared" si="0"/>
        <v>0</v>
      </c>
      <c r="M22" s="228"/>
      <c r="N22" s="130"/>
      <c r="O22" s="130"/>
      <c r="P22" s="130"/>
      <c r="Q22" s="130"/>
      <c r="R22" s="130"/>
      <c r="S22" s="130"/>
      <c r="T22" s="130"/>
      <c r="U22" s="268">
        <f t="shared" si="1"/>
        <v>0</v>
      </c>
      <c r="V22" s="224">
        <v>3587</v>
      </c>
      <c r="W22" s="130"/>
      <c r="X22" s="130"/>
      <c r="Y22" s="130"/>
      <c r="Z22" s="130"/>
      <c r="AA22" s="130"/>
      <c r="AB22" s="130">
        <v>1</v>
      </c>
      <c r="AC22" s="130"/>
      <c r="AD22" s="268">
        <f t="shared" si="2"/>
        <v>3588</v>
      </c>
      <c r="AE22" s="228"/>
      <c r="AF22" s="130"/>
      <c r="AG22" s="130"/>
      <c r="AH22" s="130"/>
      <c r="AI22" s="130"/>
      <c r="AJ22" s="130"/>
      <c r="AK22" s="130"/>
      <c r="AL22" s="130"/>
      <c r="AM22" s="268">
        <f t="shared" si="3"/>
        <v>0</v>
      </c>
    </row>
    <row r="23" spans="1:39" ht="51.75" customHeight="1">
      <c r="A23" s="98" t="s">
        <v>688</v>
      </c>
      <c r="B23" s="281" t="s">
        <v>688</v>
      </c>
      <c r="C23" s="289"/>
      <c r="D23" s="260"/>
      <c r="E23" s="256"/>
      <c r="F23" s="256"/>
      <c r="G23" s="256"/>
      <c r="H23" s="256"/>
      <c r="I23" s="255"/>
      <c r="J23" s="256"/>
      <c r="K23" s="256"/>
      <c r="L23" s="261">
        <f t="shared" si="0"/>
        <v>0</v>
      </c>
      <c r="M23" s="228"/>
      <c r="N23" s="130"/>
      <c r="O23" s="130"/>
      <c r="P23" s="130"/>
      <c r="Q23" s="130"/>
      <c r="R23" s="130"/>
      <c r="S23" s="130"/>
      <c r="T23" s="130"/>
      <c r="U23" s="268">
        <f t="shared" si="1"/>
        <v>0</v>
      </c>
      <c r="V23" s="224">
        <v>5862</v>
      </c>
      <c r="W23" s="130"/>
      <c r="X23" s="130"/>
      <c r="Y23" s="130"/>
      <c r="Z23" s="130"/>
      <c r="AA23" s="130"/>
      <c r="AB23" s="130">
        <v>3</v>
      </c>
      <c r="AC23" s="130"/>
      <c r="AD23" s="268">
        <f t="shared" si="2"/>
        <v>5865</v>
      </c>
      <c r="AE23" s="228"/>
      <c r="AF23" s="130"/>
      <c r="AG23" s="130"/>
      <c r="AH23" s="130"/>
      <c r="AI23" s="130"/>
      <c r="AJ23" s="130"/>
      <c r="AK23" s="130"/>
      <c r="AL23" s="130"/>
      <c r="AM23" s="268">
        <f t="shared" si="3"/>
        <v>0</v>
      </c>
    </row>
    <row r="24" spans="1:39" ht="51.75" customHeight="1">
      <c r="A24" s="98" t="s">
        <v>689</v>
      </c>
      <c r="B24" s="281" t="s">
        <v>726</v>
      </c>
      <c r="C24" s="289"/>
      <c r="D24" s="262"/>
      <c r="E24" s="255"/>
      <c r="F24" s="255"/>
      <c r="G24" s="255"/>
      <c r="H24" s="255"/>
      <c r="I24" s="255"/>
      <c r="J24" s="256"/>
      <c r="K24" s="256"/>
      <c r="L24" s="261">
        <f t="shared" si="0"/>
        <v>0</v>
      </c>
      <c r="M24" s="182"/>
      <c r="N24" s="124"/>
      <c r="O24" s="124"/>
      <c r="P24" s="124"/>
      <c r="Q24" s="124"/>
      <c r="R24" s="130"/>
      <c r="S24" s="130"/>
      <c r="T24" s="130"/>
      <c r="U24" s="268">
        <f t="shared" si="1"/>
        <v>0</v>
      </c>
      <c r="V24" s="135">
        <v>2</v>
      </c>
      <c r="W24" s="124">
        <v>15</v>
      </c>
      <c r="X24" s="124"/>
      <c r="Y24" s="124"/>
      <c r="Z24" s="124"/>
      <c r="AA24" s="130">
        <v>5</v>
      </c>
      <c r="AB24" s="130"/>
      <c r="AC24" s="130">
        <v>10</v>
      </c>
      <c r="AD24" s="268">
        <f t="shared" si="2"/>
        <v>32</v>
      </c>
      <c r="AE24" s="182"/>
      <c r="AF24" s="124"/>
      <c r="AG24" s="124"/>
      <c r="AH24" s="124"/>
      <c r="AI24" s="124"/>
      <c r="AJ24" s="130"/>
      <c r="AK24" s="130"/>
      <c r="AL24" s="130"/>
      <c r="AM24" s="268">
        <f t="shared" si="3"/>
        <v>0</v>
      </c>
    </row>
    <row r="25" spans="1:39" ht="51.75" customHeight="1">
      <c r="A25" s="98" t="s">
        <v>689</v>
      </c>
      <c r="B25" s="281" t="s">
        <v>727</v>
      </c>
      <c r="C25" s="289"/>
      <c r="D25" s="262"/>
      <c r="E25" s="255"/>
      <c r="F25" s="255"/>
      <c r="G25" s="255"/>
      <c r="H25" s="255"/>
      <c r="I25" s="255"/>
      <c r="J25" s="256"/>
      <c r="K25" s="256"/>
      <c r="L25" s="261">
        <f t="shared" si="0"/>
        <v>0</v>
      </c>
      <c r="M25" s="182"/>
      <c r="N25" s="124"/>
      <c r="O25" s="124"/>
      <c r="P25" s="124"/>
      <c r="Q25" s="124"/>
      <c r="R25" s="130"/>
      <c r="S25" s="130"/>
      <c r="T25" s="130"/>
      <c r="U25" s="268">
        <f t="shared" si="1"/>
        <v>0</v>
      </c>
      <c r="V25" s="135">
        <v>2</v>
      </c>
      <c r="W25" s="124">
        <v>20</v>
      </c>
      <c r="X25" s="124"/>
      <c r="Y25" s="124"/>
      <c r="Z25" s="124"/>
      <c r="AA25" s="130"/>
      <c r="AB25" s="130">
        <v>1</v>
      </c>
      <c r="AC25" s="130"/>
      <c r="AD25" s="268">
        <f t="shared" si="2"/>
        <v>23</v>
      </c>
      <c r="AE25" s="182"/>
      <c r="AF25" s="124"/>
      <c r="AG25" s="124"/>
      <c r="AH25" s="124"/>
      <c r="AI25" s="124"/>
      <c r="AJ25" s="130"/>
      <c r="AK25" s="130"/>
      <c r="AL25" s="130"/>
      <c r="AM25" s="268">
        <f t="shared" si="3"/>
        <v>0</v>
      </c>
    </row>
    <row r="26" spans="1:39" ht="51.75" customHeight="1">
      <c r="A26" s="98" t="s">
        <v>689</v>
      </c>
      <c r="B26" s="281" t="s">
        <v>728</v>
      </c>
      <c r="C26" s="289"/>
      <c r="D26" s="262"/>
      <c r="E26" s="255"/>
      <c r="F26" s="255"/>
      <c r="G26" s="255"/>
      <c r="H26" s="255"/>
      <c r="I26" s="255"/>
      <c r="J26" s="256"/>
      <c r="K26" s="256"/>
      <c r="L26" s="261">
        <f t="shared" si="0"/>
        <v>0</v>
      </c>
      <c r="M26" s="182"/>
      <c r="N26" s="124"/>
      <c r="O26" s="124"/>
      <c r="P26" s="124"/>
      <c r="Q26" s="124"/>
      <c r="R26" s="130"/>
      <c r="S26" s="130"/>
      <c r="T26" s="130"/>
      <c r="U26" s="268">
        <f t="shared" si="1"/>
        <v>0</v>
      </c>
      <c r="V26" s="135">
        <v>7</v>
      </c>
      <c r="W26" s="124">
        <v>15</v>
      </c>
      <c r="X26" s="290"/>
      <c r="Y26" s="124">
        <v>2</v>
      </c>
      <c r="Z26" s="124"/>
      <c r="AA26" s="130">
        <v>5</v>
      </c>
      <c r="AB26" s="130">
        <v>3</v>
      </c>
      <c r="AC26" s="130">
        <v>20</v>
      </c>
      <c r="AD26" s="268">
        <f t="shared" si="2"/>
        <v>52</v>
      </c>
      <c r="AE26" s="182"/>
      <c r="AF26" s="124"/>
      <c r="AG26" s="124"/>
      <c r="AH26" s="124"/>
      <c r="AI26" s="124"/>
      <c r="AJ26" s="130"/>
      <c r="AK26" s="130"/>
      <c r="AL26" s="130"/>
      <c r="AM26" s="268">
        <f t="shared" si="3"/>
        <v>0</v>
      </c>
    </row>
    <row r="27" spans="1:39" ht="51.75" customHeight="1">
      <c r="A27" s="98" t="s">
        <v>689</v>
      </c>
      <c r="B27" s="281" t="s">
        <v>689</v>
      </c>
      <c r="C27" s="289"/>
      <c r="D27" s="262"/>
      <c r="E27" s="255"/>
      <c r="F27" s="255"/>
      <c r="G27" s="255"/>
      <c r="H27" s="255"/>
      <c r="I27" s="255"/>
      <c r="J27" s="256"/>
      <c r="K27" s="256"/>
      <c r="L27" s="261">
        <f t="shared" si="0"/>
        <v>0</v>
      </c>
      <c r="M27" s="182"/>
      <c r="N27" s="124"/>
      <c r="O27" s="124"/>
      <c r="P27" s="124"/>
      <c r="Q27" s="124"/>
      <c r="R27" s="130"/>
      <c r="S27" s="130"/>
      <c r="T27" s="130"/>
      <c r="U27" s="268">
        <f t="shared" si="1"/>
        <v>0</v>
      </c>
      <c r="V27" s="135">
        <v>11</v>
      </c>
      <c r="W27" s="124">
        <v>50</v>
      </c>
      <c r="X27" s="290"/>
      <c r="Y27" s="124">
        <v>2</v>
      </c>
      <c r="Z27" s="124"/>
      <c r="AA27" s="130"/>
      <c r="AB27" s="130">
        <v>1</v>
      </c>
      <c r="AC27" s="130"/>
      <c r="AD27" s="268">
        <f t="shared" si="2"/>
        <v>64</v>
      </c>
      <c r="AE27" s="182"/>
      <c r="AF27" s="124"/>
      <c r="AG27" s="124"/>
      <c r="AH27" s="124"/>
      <c r="AI27" s="124"/>
      <c r="AJ27" s="130"/>
      <c r="AK27" s="130"/>
      <c r="AL27" s="130"/>
      <c r="AM27" s="268">
        <f t="shared" si="3"/>
        <v>0</v>
      </c>
    </row>
    <row r="28" spans="1:39" ht="51.75" customHeight="1">
      <c r="A28" s="98" t="s">
        <v>729</v>
      </c>
      <c r="B28" s="281"/>
      <c r="C28" s="289"/>
      <c r="D28" s="262"/>
      <c r="E28" s="255"/>
      <c r="F28" s="255"/>
      <c r="G28" s="255"/>
      <c r="H28" s="255"/>
      <c r="I28" s="255"/>
      <c r="J28" s="256"/>
      <c r="K28" s="256"/>
      <c r="L28" s="261">
        <f t="shared" si="0"/>
        <v>0</v>
      </c>
      <c r="M28" s="182"/>
      <c r="N28" s="124"/>
      <c r="O28" s="124"/>
      <c r="P28" s="124"/>
      <c r="Q28" s="124"/>
      <c r="R28" s="130"/>
      <c r="S28" s="130"/>
      <c r="T28" s="130"/>
      <c r="U28" s="268">
        <f t="shared" si="1"/>
        <v>0</v>
      </c>
      <c r="V28" s="135">
        <v>5</v>
      </c>
      <c r="W28" s="124">
        <v>78</v>
      </c>
      <c r="X28" s="124"/>
      <c r="Y28" s="124"/>
      <c r="Z28" s="124"/>
      <c r="AA28" s="130"/>
      <c r="AB28" s="130">
        <v>4</v>
      </c>
      <c r="AC28" s="130"/>
      <c r="AD28" s="268">
        <f t="shared" si="2"/>
        <v>87</v>
      </c>
      <c r="AE28" s="182"/>
      <c r="AF28" s="124"/>
      <c r="AG28" s="124"/>
      <c r="AH28" s="124"/>
      <c r="AI28" s="124"/>
      <c r="AJ28" s="130"/>
      <c r="AK28" s="130"/>
      <c r="AL28" s="130"/>
      <c r="AM28" s="268">
        <f t="shared" si="3"/>
        <v>0</v>
      </c>
    </row>
    <row r="29" spans="1:39" ht="51.75" customHeight="1">
      <c r="A29" s="281" t="s">
        <v>603</v>
      </c>
      <c r="B29" s="281" t="s">
        <v>604</v>
      </c>
      <c r="C29" s="289" t="s">
        <v>553</v>
      </c>
      <c r="D29" s="262"/>
      <c r="E29" s="255"/>
      <c r="F29" s="255"/>
      <c r="G29" s="255"/>
      <c r="H29" s="255"/>
      <c r="I29" s="255"/>
      <c r="J29" s="256"/>
      <c r="K29" s="256"/>
      <c r="L29" s="261">
        <f t="shared" si="0"/>
        <v>0</v>
      </c>
      <c r="M29" s="182"/>
      <c r="N29" s="124"/>
      <c r="O29" s="124"/>
      <c r="P29" s="124"/>
      <c r="Q29" s="124"/>
      <c r="R29" s="130"/>
      <c r="S29" s="130"/>
      <c r="T29" s="130"/>
      <c r="U29" s="268">
        <f t="shared" si="1"/>
        <v>0</v>
      </c>
      <c r="V29" s="135"/>
      <c r="W29" s="124"/>
      <c r="X29" s="124"/>
      <c r="Y29" s="124"/>
      <c r="Z29" s="124"/>
      <c r="AA29" s="130"/>
      <c r="AB29" s="130"/>
      <c r="AC29" s="130"/>
      <c r="AD29" s="268">
        <f t="shared" si="2"/>
        <v>0</v>
      </c>
      <c r="AE29" s="182">
        <v>308</v>
      </c>
      <c r="AF29" s="124"/>
      <c r="AG29" s="124"/>
      <c r="AH29" s="124"/>
      <c r="AI29" s="124"/>
      <c r="AJ29" s="130"/>
      <c r="AK29" s="130"/>
      <c r="AL29" s="130"/>
      <c r="AM29" s="268">
        <f t="shared" si="3"/>
        <v>308</v>
      </c>
    </row>
    <row r="30" spans="1:39" ht="51.75" customHeight="1">
      <c r="A30" s="281" t="s">
        <v>603</v>
      </c>
      <c r="B30" s="281" t="s">
        <v>605</v>
      </c>
      <c r="C30" s="289" t="s">
        <v>606</v>
      </c>
      <c r="D30" s="262"/>
      <c r="E30" s="255"/>
      <c r="F30" s="255"/>
      <c r="G30" s="255"/>
      <c r="H30" s="255"/>
      <c r="I30" s="255"/>
      <c r="J30" s="256"/>
      <c r="K30" s="256"/>
      <c r="L30" s="261">
        <f t="shared" si="0"/>
        <v>0</v>
      </c>
      <c r="M30" s="182"/>
      <c r="N30" s="124"/>
      <c r="O30" s="124"/>
      <c r="P30" s="124"/>
      <c r="Q30" s="124"/>
      <c r="R30" s="130"/>
      <c r="S30" s="130"/>
      <c r="T30" s="130"/>
      <c r="U30" s="268">
        <f t="shared" si="1"/>
        <v>0</v>
      </c>
      <c r="V30" s="135"/>
      <c r="W30" s="124"/>
      <c r="X30" s="124"/>
      <c r="Y30" s="124"/>
      <c r="Z30" s="124"/>
      <c r="AA30" s="130"/>
      <c r="AB30" s="130"/>
      <c r="AC30" s="130"/>
      <c r="AD30" s="268">
        <f t="shared" si="2"/>
        <v>0</v>
      </c>
      <c r="AE30" s="182"/>
      <c r="AF30" s="124"/>
      <c r="AG30" s="124"/>
      <c r="AH30" s="124"/>
      <c r="AI30" s="124"/>
      <c r="AJ30" s="130"/>
      <c r="AK30" s="130"/>
      <c r="AL30" s="130"/>
      <c r="AM30" s="268">
        <f t="shared" si="3"/>
        <v>0</v>
      </c>
    </row>
    <row r="31" spans="1:39" ht="51.75" customHeight="1">
      <c r="A31" s="281" t="s">
        <v>603</v>
      </c>
      <c r="B31" s="281" t="s">
        <v>607</v>
      </c>
      <c r="C31" s="289" t="s">
        <v>608</v>
      </c>
      <c r="D31" s="262"/>
      <c r="E31" s="255"/>
      <c r="F31" s="256"/>
      <c r="G31" s="256"/>
      <c r="H31" s="256"/>
      <c r="I31" s="255"/>
      <c r="J31" s="256"/>
      <c r="K31" s="255"/>
      <c r="L31" s="261">
        <f t="shared" si="0"/>
        <v>0</v>
      </c>
      <c r="M31" s="182"/>
      <c r="N31" s="124"/>
      <c r="O31" s="130"/>
      <c r="P31" s="130"/>
      <c r="Q31" s="130"/>
      <c r="R31" s="130"/>
      <c r="S31" s="130"/>
      <c r="T31" s="130"/>
      <c r="U31" s="268">
        <f t="shared" si="1"/>
        <v>0</v>
      </c>
      <c r="V31" s="135"/>
      <c r="W31" s="124"/>
      <c r="X31" s="130"/>
      <c r="Y31" s="130"/>
      <c r="Z31" s="124"/>
      <c r="AA31" s="130"/>
      <c r="AB31" s="130"/>
      <c r="AC31" s="130"/>
      <c r="AD31" s="268">
        <f t="shared" si="2"/>
        <v>0</v>
      </c>
      <c r="AE31" s="182"/>
      <c r="AF31" s="124"/>
      <c r="AG31" s="130">
        <v>104</v>
      </c>
      <c r="AH31" s="130">
        <v>100</v>
      </c>
      <c r="AI31" s="124">
        <v>108</v>
      </c>
      <c r="AJ31" s="130">
        <v>110</v>
      </c>
      <c r="AK31" s="130">
        <v>5</v>
      </c>
      <c r="AL31" s="130">
        <v>154</v>
      </c>
      <c r="AM31" s="268">
        <f t="shared" si="3"/>
        <v>581</v>
      </c>
    </row>
    <row r="32" spans="1:39" ht="51.75" customHeight="1">
      <c r="A32" s="281" t="s">
        <v>609</v>
      </c>
      <c r="B32" s="281" t="s">
        <v>610</v>
      </c>
      <c r="C32" s="289" t="s">
        <v>611</v>
      </c>
      <c r="D32" s="262"/>
      <c r="E32" s="255"/>
      <c r="F32" s="256"/>
      <c r="G32" s="256"/>
      <c r="H32" s="256"/>
      <c r="I32" s="255"/>
      <c r="J32" s="256"/>
      <c r="K32" s="255"/>
      <c r="L32" s="261">
        <f t="shared" si="0"/>
        <v>0</v>
      </c>
      <c r="M32" s="182"/>
      <c r="N32" s="124"/>
      <c r="O32" s="130"/>
      <c r="P32" s="130"/>
      <c r="Q32" s="130"/>
      <c r="R32" s="130"/>
      <c r="S32" s="130"/>
      <c r="T32" s="130"/>
      <c r="U32" s="268">
        <f t="shared" si="1"/>
        <v>0</v>
      </c>
      <c r="V32" s="135"/>
      <c r="W32" s="124"/>
      <c r="X32" s="130"/>
      <c r="Y32" s="130"/>
      <c r="Z32" s="124"/>
      <c r="AA32" s="130"/>
      <c r="AB32" s="130"/>
      <c r="AC32" s="130"/>
      <c r="AD32" s="268">
        <f t="shared" si="2"/>
        <v>0</v>
      </c>
      <c r="AE32" s="182">
        <v>19834</v>
      </c>
      <c r="AF32" s="124">
        <v>15</v>
      </c>
      <c r="AG32" s="130">
        <v>3841</v>
      </c>
      <c r="AH32" s="130">
        <v>3840</v>
      </c>
      <c r="AI32" s="124">
        <v>47588</v>
      </c>
      <c r="AJ32" s="130">
        <v>19447</v>
      </c>
      <c r="AK32" s="130">
        <v>2494</v>
      </c>
      <c r="AL32" s="130">
        <v>2432</v>
      </c>
      <c r="AM32" s="268">
        <f t="shared" si="3"/>
        <v>99491</v>
      </c>
    </row>
    <row r="33" spans="1:39" ht="51.75" customHeight="1">
      <c r="A33" s="281" t="s">
        <v>609</v>
      </c>
      <c r="B33" s="281" t="s">
        <v>612</v>
      </c>
      <c r="C33" s="289" t="s">
        <v>380</v>
      </c>
      <c r="D33" s="262"/>
      <c r="E33" s="255"/>
      <c r="F33" s="256"/>
      <c r="G33" s="256"/>
      <c r="H33" s="256"/>
      <c r="I33" s="255"/>
      <c r="J33" s="256"/>
      <c r="K33" s="255"/>
      <c r="L33" s="261">
        <f t="shared" si="0"/>
        <v>0</v>
      </c>
      <c r="M33" s="182"/>
      <c r="N33" s="124"/>
      <c r="O33" s="130"/>
      <c r="P33" s="130"/>
      <c r="Q33" s="130"/>
      <c r="R33" s="130"/>
      <c r="S33" s="130"/>
      <c r="T33" s="124"/>
      <c r="U33" s="268">
        <f t="shared" si="1"/>
        <v>0</v>
      </c>
      <c r="V33" s="135"/>
      <c r="W33" s="124"/>
      <c r="X33" s="130"/>
      <c r="Y33" s="130"/>
      <c r="Z33" s="124"/>
      <c r="AA33" s="130"/>
      <c r="AB33" s="130"/>
      <c r="AC33" s="124"/>
      <c r="AD33" s="268">
        <f t="shared" si="2"/>
        <v>0</v>
      </c>
      <c r="AE33" s="182"/>
      <c r="AF33" s="124"/>
      <c r="AG33" s="130"/>
      <c r="AH33" s="130"/>
      <c r="AI33" s="124"/>
      <c r="AJ33" s="130"/>
      <c r="AK33" s="130"/>
      <c r="AL33" s="124"/>
      <c r="AM33" s="268">
        <f t="shared" si="3"/>
        <v>0</v>
      </c>
    </row>
    <row r="34" spans="1:39" ht="51.75" customHeight="1">
      <c r="A34" s="281" t="s">
        <v>609</v>
      </c>
      <c r="B34" s="281" t="s">
        <v>613</v>
      </c>
      <c r="C34" s="289" t="s">
        <v>380</v>
      </c>
      <c r="D34" s="262"/>
      <c r="E34" s="255"/>
      <c r="F34" s="256"/>
      <c r="G34" s="256"/>
      <c r="H34" s="256"/>
      <c r="I34" s="255"/>
      <c r="J34" s="255"/>
      <c r="K34" s="255"/>
      <c r="L34" s="261">
        <f t="shared" si="0"/>
        <v>0</v>
      </c>
      <c r="M34" s="182"/>
      <c r="N34" s="124"/>
      <c r="O34" s="130"/>
      <c r="P34" s="130"/>
      <c r="Q34" s="130"/>
      <c r="R34" s="124"/>
      <c r="S34" s="124"/>
      <c r="T34" s="124"/>
      <c r="U34" s="268">
        <f t="shared" si="1"/>
        <v>0</v>
      </c>
      <c r="V34" s="135"/>
      <c r="W34" s="124"/>
      <c r="X34" s="130"/>
      <c r="Y34" s="130"/>
      <c r="Z34" s="124"/>
      <c r="AA34" s="124"/>
      <c r="AB34" s="124"/>
      <c r="AC34" s="124"/>
      <c r="AD34" s="268">
        <f t="shared" si="2"/>
        <v>0</v>
      </c>
      <c r="AE34" s="182"/>
      <c r="AF34" s="124"/>
      <c r="AG34" s="130"/>
      <c r="AH34" s="130"/>
      <c r="AI34" s="124"/>
      <c r="AJ34" s="124"/>
      <c r="AK34" s="124"/>
      <c r="AL34" s="124"/>
      <c r="AM34" s="268">
        <f t="shared" si="3"/>
        <v>0</v>
      </c>
    </row>
    <row r="35" spans="1:39" ht="51.75" customHeight="1">
      <c r="A35" s="281" t="s">
        <v>614</v>
      </c>
      <c r="B35" s="281" t="s">
        <v>615</v>
      </c>
      <c r="C35" s="289" t="s">
        <v>611</v>
      </c>
      <c r="D35" s="262"/>
      <c r="E35" s="255"/>
      <c r="F35" s="256"/>
      <c r="G35" s="256"/>
      <c r="H35" s="256"/>
      <c r="I35" s="255"/>
      <c r="J35" s="255"/>
      <c r="K35" s="255"/>
      <c r="L35" s="261">
        <f t="shared" si="0"/>
        <v>0</v>
      </c>
      <c r="M35" s="182"/>
      <c r="N35" s="124"/>
      <c r="O35" s="130"/>
      <c r="P35" s="130"/>
      <c r="Q35" s="130"/>
      <c r="R35" s="124"/>
      <c r="S35" s="124"/>
      <c r="T35" s="124"/>
      <c r="U35" s="268">
        <f t="shared" si="1"/>
        <v>0</v>
      </c>
      <c r="V35" s="135"/>
      <c r="W35" s="124"/>
      <c r="X35" s="130"/>
      <c r="Y35" s="130"/>
      <c r="Z35" s="124"/>
      <c r="AA35" s="124"/>
      <c r="AB35" s="124"/>
      <c r="AC35" s="124"/>
      <c r="AD35" s="268">
        <f t="shared" si="2"/>
        <v>0</v>
      </c>
      <c r="AE35" s="182"/>
      <c r="AF35" s="124">
        <v>24</v>
      </c>
      <c r="AG35" s="130">
        <v>3</v>
      </c>
      <c r="AH35" s="130">
        <v>1</v>
      </c>
      <c r="AI35" s="124">
        <v>30</v>
      </c>
      <c r="AJ35" s="124">
        <v>91</v>
      </c>
      <c r="AK35" s="124">
        <v>11</v>
      </c>
      <c r="AL35" s="124">
        <v>91</v>
      </c>
      <c r="AM35" s="268">
        <f t="shared" si="3"/>
        <v>251</v>
      </c>
    </row>
    <row r="36" spans="1:39" ht="51.75" customHeight="1">
      <c r="A36" s="281" t="s">
        <v>614</v>
      </c>
      <c r="B36" s="281" t="s">
        <v>616</v>
      </c>
      <c r="C36" s="289" t="s">
        <v>617</v>
      </c>
      <c r="D36" s="262"/>
      <c r="E36" s="255"/>
      <c r="F36" s="256"/>
      <c r="G36" s="256"/>
      <c r="H36" s="256"/>
      <c r="I36" s="255"/>
      <c r="J36" s="255"/>
      <c r="K36" s="255"/>
      <c r="L36" s="261">
        <f t="shared" si="0"/>
        <v>0</v>
      </c>
      <c r="M36" s="182"/>
      <c r="N36" s="124"/>
      <c r="O36" s="130"/>
      <c r="P36" s="130"/>
      <c r="Q36" s="130"/>
      <c r="R36" s="124"/>
      <c r="S36" s="124"/>
      <c r="T36" s="124"/>
      <c r="U36" s="268">
        <f t="shared" si="1"/>
        <v>0</v>
      </c>
      <c r="V36" s="135"/>
      <c r="W36" s="124"/>
      <c r="X36" s="130"/>
      <c r="Y36" s="130"/>
      <c r="Z36" s="124"/>
      <c r="AA36" s="124"/>
      <c r="AB36" s="124"/>
      <c r="AC36" s="124"/>
      <c r="AD36" s="268">
        <f t="shared" si="2"/>
        <v>0</v>
      </c>
      <c r="AE36" s="182"/>
      <c r="AF36" s="124"/>
      <c r="AG36" s="130"/>
      <c r="AH36" s="130"/>
      <c r="AI36" s="124"/>
      <c r="AJ36" s="124"/>
      <c r="AK36" s="124"/>
      <c r="AL36" s="124"/>
      <c r="AM36" s="268">
        <f t="shared" si="3"/>
        <v>0</v>
      </c>
    </row>
    <row r="37" spans="1:39" ht="51.75" customHeight="1">
      <c r="A37" s="281" t="s">
        <v>614</v>
      </c>
      <c r="B37" s="281" t="s">
        <v>618</v>
      </c>
      <c r="C37" s="289" t="s">
        <v>611</v>
      </c>
      <c r="D37" s="262"/>
      <c r="E37" s="255"/>
      <c r="F37" s="256"/>
      <c r="G37" s="256"/>
      <c r="H37" s="256"/>
      <c r="I37" s="255"/>
      <c r="J37" s="255"/>
      <c r="K37" s="255"/>
      <c r="L37" s="261">
        <f t="shared" si="0"/>
        <v>0</v>
      </c>
      <c r="M37" s="182"/>
      <c r="N37" s="124"/>
      <c r="O37" s="130"/>
      <c r="P37" s="130"/>
      <c r="Q37" s="130"/>
      <c r="R37" s="124"/>
      <c r="S37" s="124"/>
      <c r="T37" s="124"/>
      <c r="U37" s="268">
        <f t="shared" si="1"/>
        <v>0</v>
      </c>
      <c r="V37" s="135"/>
      <c r="W37" s="124"/>
      <c r="X37" s="130"/>
      <c r="Y37" s="130"/>
      <c r="Z37" s="124"/>
      <c r="AA37" s="124"/>
      <c r="AB37" s="124"/>
      <c r="AC37" s="124"/>
      <c r="AD37" s="268">
        <f t="shared" si="2"/>
        <v>0</v>
      </c>
      <c r="AE37" s="182"/>
      <c r="AF37" s="124"/>
      <c r="AG37" s="130"/>
      <c r="AH37" s="130"/>
      <c r="AI37" s="124"/>
      <c r="AJ37" s="124"/>
      <c r="AK37" s="124"/>
      <c r="AL37" s="124"/>
      <c r="AM37" s="268">
        <f t="shared" si="3"/>
        <v>0</v>
      </c>
    </row>
    <row r="38" spans="1:39" ht="51.75" customHeight="1">
      <c r="A38" s="281" t="s">
        <v>619</v>
      </c>
      <c r="B38" s="281" t="s">
        <v>620</v>
      </c>
      <c r="C38" s="289" t="s">
        <v>621</v>
      </c>
      <c r="D38" s="262"/>
      <c r="E38" s="255"/>
      <c r="F38" s="256"/>
      <c r="G38" s="256"/>
      <c r="H38" s="256"/>
      <c r="I38" s="255"/>
      <c r="J38" s="255"/>
      <c r="K38" s="255"/>
      <c r="L38" s="261">
        <f t="shared" si="0"/>
        <v>0</v>
      </c>
      <c r="M38" s="182"/>
      <c r="N38" s="124"/>
      <c r="O38" s="130"/>
      <c r="P38" s="130"/>
      <c r="Q38" s="130"/>
      <c r="R38" s="124"/>
      <c r="S38" s="124"/>
      <c r="T38" s="124"/>
      <c r="U38" s="268">
        <f t="shared" si="1"/>
        <v>0</v>
      </c>
      <c r="V38" s="135"/>
      <c r="W38" s="124"/>
      <c r="X38" s="130"/>
      <c r="Y38" s="130"/>
      <c r="Z38" s="124"/>
      <c r="AA38" s="124"/>
      <c r="AB38" s="124"/>
      <c r="AC38" s="124"/>
      <c r="AD38" s="268">
        <f t="shared" si="2"/>
        <v>0</v>
      </c>
      <c r="AE38" s="182">
        <v>27</v>
      </c>
      <c r="AF38" s="124">
        <v>15</v>
      </c>
      <c r="AG38" s="130">
        <v>15</v>
      </c>
      <c r="AH38" s="130">
        <v>12</v>
      </c>
      <c r="AI38" s="124">
        <v>24</v>
      </c>
      <c r="AJ38" s="124">
        <v>27</v>
      </c>
      <c r="AK38" s="124">
        <v>12</v>
      </c>
      <c r="AL38" s="124">
        <v>75</v>
      </c>
      <c r="AM38" s="268">
        <f t="shared" si="3"/>
        <v>207</v>
      </c>
    </row>
    <row r="39" spans="1:39" ht="51.75" customHeight="1">
      <c r="A39" s="281" t="s">
        <v>619</v>
      </c>
      <c r="B39" s="281" t="s">
        <v>622</v>
      </c>
      <c r="C39" s="289" t="s">
        <v>606</v>
      </c>
      <c r="D39" s="262"/>
      <c r="E39" s="255"/>
      <c r="F39" s="256"/>
      <c r="G39" s="256"/>
      <c r="H39" s="256"/>
      <c r="I39" s="255"/>
      <c r="J39" s="255"/>
      <c r="K39" s="255"/>
      <c r="L39" s="261">
        <f t="shared" si="0"/>
        <v>0</v>
      </c>
      <c r="M39" s="182"/>
      <c r="N39" s="124"/>
      <c r="O39" s="130"/>
      <c r="P39" s="130"/>
      <c r="Q39" s="130"/>
      <c r="R39" s="124"/>
      <c r="S39" s="124"/>
      <c r="T39" s="124"/>
      <c r="U39" s="268">
        <f t="shared" si="1"/>
        <v>0</v>
      </c>
      <c r="V39" s="135"/>
      <c r="W39" s="124"/>
      <c r="X39" s="130"/>
      <c r="Y39" s="130"/>
      <c r="Z39" s="124"/>
      <c r="AA39" s="124"/>
      <c r="AB39" s="124"/>
      <c r="AC39" s="124"/>
      <c r="AD39" s="268">
        <f t="shared" si="2"/>
        <v>0</v>
      </c>
      <c r="AE39" s="182"/>
      <c r="AF39" s="124"/>
      <c r="AG39" s="130"/>
      <c r="AH39" s="130"/>
      <c r="AI39" s="124"/>
      <c r="AJ39" s="124"/>
      <c r="AK39" s="124"/>
      <c r="AL39" s="124"/>
      <c r="AM39" s="268">
        <f t="shared" si="3"/>
        <v>0</v>
      </c>
    </row>
    <row r="40" spans="1:39" ht="51.75" customHeight="1" thickBot="1">
      <c r="A40" s="281" t="s">
        <v>619</v>
      </c>
      <c r="B40" s="281" t="s">
        <v>623</v>
      </c>
      <c r="C40" s="289" t="s">
        <v>606</v>
      </c>
      <c r="D40" s="263"/>
      <c r="E40" s="264"/>
      <c r="F40" s="265"/>
      <c r="G40" s="265"/>
      <c r="H40" s="265"/>
      <c r="I40" s="264"/>
      <c r="J40" s="264"/>
      <c r="K40" s="264"/>
      <c r="L40" s="266">
        <f t="shared" si="0"/>
        <v>0</v>
      </c>
      <c r="M40" s="240"/>
      <c r="N40" s="222"/>
      <c r="O40" s="131"/>
      <c r="P40" s="131"/>
      <c r="Q40" s="131"/>
      <c r="R40" s="222"/>
      <c r="S40" s="222"/>
      <c r="T40" s="222"/>
      <c r="U40" s="269">
        <f t="shared" si="1"/>
        <v>0</v>
      </c>
      <c r="V40" s="292"/>
      <c r="W40" s="222"/>
      <c r="X40" s="131"/>
      <c r="Y40" s="131"/>
      <c r="Z40" s="222"/>
      <c r="AA40" s="222"/>
      <c r="AB40" s="222"/>
      <c r="AC40" s="222"/>
      <c r="AD40" s="268">
        <f t="shared" si="2"/>
        <v>0</v>
      </c>
      <c r="AE40" s="240"/>
      <c r="AF40" s="222"/>
      <c r="AG40" s="131"/>
      <c r="AH40" s="131"/>
      <c r="AI40" s="222"/>
      <c r="AJ40" s="222"/>
      <c r="AK40" s="222"/>
      <c r="AL40" s="222"/>
      <c r="AM40" s="268">
        <f t="shared" si="3"/>
        <v>0</v>
      </c>
    </row>
  </sheetData>
  <mergeCells count="27">
    <mergeCell ref="BO5:BW5"/>
    <mergeCell ref="BX5:CF5"/>
    <mergeCell ref="BF6:BH6"/>
    <mergeCell ref="BI6:BK6"/>
    <mergeCell ref="BL6:BN6"/>
    <mergeCell ref="CD6:CF6"/>
    <mergeCell ref="BO6:BQ6"/>
    <mergeCell ref="BR6:BT6"/>
    <mergeCell ref="BU6:BW6"/>
    <mergeCell ref="BX6:BZ6"/>
    <mergeCell ref="CA6:CC6"/>
    <mergeCell ref="AT5:AV5"/>
    <mergeCell ref="AW5:AY5"/>
    <mergeCell ref="AZ5:BB5"/>
    <mergeCell ref="BC5:BE5"/>
    <mergeCell ref="BF5:BN5"/>
    <mergeCell ref="D1:AR1"/>
    <mergeCell ref="D3:AS3"/>
    <mergeCell ref="AN5:AP5"/>
    <mergeCell ref="AQ5:AS5"/>
    <mergeCell ref="A5:A7"/>
    <mergeCell ref="B5:B7"/>
    <mergeCell ref="C5:C7"/>
    <mergeCell ref="D6:L6"/>
    <mergeCell ref="M6:U6"/>
    <mergeCell ref="V6:AD6"/>
    <mergeCell ref="AE6:AM6"/>
  </mergeCells>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12</vt:i4>
      </vt:variant>
    </vt:vector>
  </HeadingPairs>
  <TitlesOfParts>
    <vt:vector size="12" baseType="lpstr">
      <vt:lpstr>INDICADORES</vt:lpstr>
      <vt:lpstr>PAN</vt:lpstr>
      <vt:lpstr>SMN</vt:lpstr>
      <vt:lpstr>TBC_VIH SIDA</vt:lpstr>
      <vt:lpstr>MET_ZOO</vt:lpstr>
      <vt:lpstr>ENF_NT</vt:lpstr>
      <vt:lpstr>CANCER</vt:lpstr>
      <vt:lpstr>SAMU</vt:lpstr>
      <vt:lpstr>EMERG_DESASTRE</vt:lpstr>
      <vt:lpstr>DISCAPACIDAD</vt:lpstr>
      <vt:lpstr>APNP_AC</vt:lpstr>
      <vt:lpstr>Hoja11</vt:lpstr>
    </vt:vector>
  </TitlesOfParts>
  <Company>Hewlett-Packard Company</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JOSE LUIS CHAUCA DELGADO</dc:creator>
  <cp:lastModifiedBy>usuario3</cp:lastModifiedBy>
  <dcterms:created xsi:type="dcterms:W3CDTF">2014-03-17T22:37:12Z</dcterms:created>
  <dcterms:modified xsi:type="dcterms:W3CDTF">2014-04-01T21:26:10Z</dcterms:modified>
</cp:coreProperties>
</file>